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Data Files\Scout Association\Documents\Governance\Information Sheets\Work Folders\Accounting and Audit Requirements\"/>
    </mc:Choice>
  </mc:AlternateContent>
  <xr:revisionPtr revIDLastSave="0" documentId="13_ncr:1_{38CC3DE8-ABEE-4AAF-B17F-2452F8956380}" xr6:coauthVersionLast="47" xr6:coauthVersionMax="47" xr10:uidLastSave="{00000000-0000-0000-0000-000000000000}"/>
  <bookViews>
    <workbookView xWindow="735" yWindow="735" windowWidth="15675" windowHeight="11700" xr2:uid="{00000000-000D-0000-FFFF-FFFF00000000}"/>
  </bookViews>
  <sheets>
    <sheet name="Receipts and Payments" sheetId="2" r:id="rId1"/>
  </sheets>
  <definedNames>
    <definedName name="_xlnm.Print_Area" localSheetId="0">'Receipts and Payments'!$B$1:$K$141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8" i="2" l="1"/>
  <c r="C98" i="2"/>
  <c r="K52" i="2"/>
  <c r="C52" i="2"/>
  <c r="B92" i="2"/>
  <c r="B46" i="2"/>
  <c r="I95" i="2"/>
  <c r="E95" i="2"/>
  <c r="B93" i="2"/>
  <c r="K32" i="2"/>
  <c r="G32" i="2"/>
  <c r="E32" i="2"/>
  <c r="C32" i="2"/>
  <c r="I31" i="2"/>
  <c r="I30" i="2"/>
  <c r="I29" i="2"/>
  <c r="K17" i="2"/>
  <c r="G17" i="2"/>
  <c r="E17" i="2"/>
  <c r="C17" i="2"/>
  <c r="I49" i="2"/>
  <c r="E49" i="2"/>
  <c r="I57" i="2"/>
  <c r="K79" i="2"/>
  <c r="C79" i="2"/>
  <c r="E79" i="2"/>
  <c r="G79" i="2"/>
  <c r="I75" i="2"/>
  <c r="I76" i="2"/>
  <c r="I77" i="2"/>
  <c r="I78" i="2"/>
  <c r="K73" i="2"/>
  <c r="C73" i="2"/>
  <c r="E73" i="2"/>
  <c r="G73" i="2"/>
  <c r="G81" i="2" s="1"/>
  <c r="G85" i="2" s="1"/>
  <c r="I58" i="2"/>
  <c r="I59" i="2"/>
  <c r="I60" i="2"/>
  <c r="I61" i="2"/>
  <c r="I62" i="2"/>
  <c r="I63" i="2"/>
  <c r="I64" i="2"/>
  <c r="I65" i="2"/>
  <c r="I66" i="2"/>
  <c r="I67" i="2"/>
  <c r="I68" i="2"/>
  <c r="I69" i="2"/>
  <c r="I70" i="2"/>
  <c r="I71" i="2"/>
  <c r="I72" i="2"/>
  <c r="I12" i="2"/>
  <c r="I13" i="2"/>
  <c r="I14" i="2"/>
  <c r="I15" i="2"/>
  <c r="I16" i="2"/>
  <c r="K134" i="2"/>
  <c r="I129" i="2"/>
  <c r="I130" i="2"/>
  <c r="I131" i="2"/>
  <c r="I132" i="2"/>
  <c r="I133" i="2"/>
  <c r="G134" i="2"/>
  <c r="E134" i="2"/>
  <c r="C134" i="2"/>
  <c r="C21" i="2"/>
  <c r="C27" i="2"/>
  <c r="C38" i="2"/>
  <c r="B47" i="2"/>
  <c r="K127" i="2"/>
  <c r="I120" i="2"/>
  <c r="I121" i="2"/>
  <c r="I122" i="2"/>
  <c r="I123" i="2"/>
  <c r="I124" i="2"/>
  <c r="I125" i="2"/>
  <c r="I126" i="2"/>
  <c r="G127" i="2"/>
  <c r="E127" i="2"/>
  <c r="C127" i="2"/>
  <c r="K118" i="2"/>
  <c r="I115" i="2"/>
  <c r="I116" i="2"/>
  <c r="I117" i="2"/>
  <c r="G118" i="2"/>
  <c r="E118" i="2"/>
  <c r="C118" i="2"/>
  <c r="K113" i="2"/>
  <c r="I110" i="2"/>
  <c r="I111" i="2"/>
  <c r="I112" i="2"/>
  <c r="G113" i="2"/>
  <c r="E113" i="2"/>
  <c r="C113" i="2"/>
  <c r="I106" i="2"/>
  <c r="I105" i="2"/>
  <c r="I104" i="2"/>
  <c r="I103" i="2"/>
  <c r="I102" i="2"/>
  <c r="C107" i="2"/>
  <c r="K107" i="2"/>
  <c r="G107" i="2"/>
  <c r="E107" i="2"/>
  <c r="I83" i="2"/>
  <c r="K21" i="2"/>
  <c r="K27" i="2"/>
  <c r="K38" i="2"/>
  <c r="I19" i="2"/>
  <c r="I20" i="2"/>
  <c r="I23" i="2"/>
  <c r="I24" i="2"/>
  <c r="I25" i="2"/>
  <c r="I26" i="2"/>
  <c r="I34" i="2"/>
  <c r="I35" i="2"/>
  <c r="I36" i="2"/>
  <c r="I37" i="2"/>
  <c r="G21" i="2"/>
  <c r="G27" i="2"/>
  <c r="G38" i="2"/>
  <c r="E21" i="2"/>
  <c r="E27" i="2"/>
  <c r="E38" i="2"/>
  <c r="I42" i="2"/>
  <c r="I88" i="2"/>
  <c r="I89" i="2"/>
  <c r="E40" i="2" l="1"/>
  <c r="E136" i="2"/>
  <c r="I79" i="2"/>
  <c r="C81" i="2"/>
  <c r="C85" i="2" s="1"/>
  <c r="K40" i="2"/>
  <c r="I32" i="2"/>
  <c r="K136" i="2"/>
  <c r="G136" i="2"/>
  <c r="C136" i="2"/>
  <c r="G40" i="2"/>
  <c r="G44" i="2" s="1"/>
  <c r="G87" i="2" s="1"/>
  <c r="G90" i="2" s="1"/>
  <c r="G108" i="2" s="1"/>
  <c r="C40" i="2"/>
  <c r="C44" i="2" s="1"/>
  <c r="C87" i="2" s="1"/>
  <c r="I17" i="2"/>
  <c r="I38" i="2"/>
  <c r="I118" i="2"/>
  <c r="I113" i="2"/>
  <c r="E81" i="2"/>
  <c r="E85" i="2" s="1"/>
  <c r="I107" i="2"/>
  <c r="I127" i="2"/>
  <c r="I21" i="2"/>
  <c r="I134" i="2"/>
  <c r="I27" i="2"/>
  <c r="I73" i="2"/>
  <c r="I81" i="2" s="1"/>
  <c r="I85" i="2" s="1"/>
  <c r="K81" i="2"/>
  <c r="K85" i="2" s="1"/>
  <c r="K44" i="2"/>
  <c r="K87" i="2" s="1"/>
  <c r="K90" i="2" s="1"/>
  <c r="K108" i="2" s="1"/>
  <c r="E44" i="2"/>
  <c r="I136" i="2" l="1"/>
  <c r="I40" i="2"/>
  <c r="E87" i="2"/>
  <c r="E90" i="2" s="1"/>
  <c r="E108" i="2" s="1"/>
  <c r="I44" i="2"/>
  <c r="I87" i="2" s="1"/>
  <c r="C90" i="2"/>
  <c r="C108" i="2" s="1"/>
  <c r="I90" i="2" l="1"/>
  <c r="I108" i="2" s="1"/>
</calcChain>
</file>

<file path=xl/sharedStrings.xml><?xml version="1.0" encoding="utf-8"?>
<sst xmlns="http://schemas.openxmlformats.org/spreadsheetml/2006/main" count="156" uniqueCount="114">
  <si>
    <t>Restricted funds</t>
  </si>
  <si>
    <t>Cash funds this year end</t>
  </si>
  <si>
    <t xml:space="preserve">Restricted funds </t>
  </si>
  <si>
    <t xml:space="preserve">Endowment funds </t>
  </si>
  <si>
    <t>To</t>
  </si>
  <si>
    <t>Endowment funds</t>
  </si>
  <si>
    <t>Total funds</t>
  </si>
  <si>
    <t>Sub total</t>
  </si>
  <si>
    <t xml:space="preserve">Sub total </t>
  </si>
  <si>
    <t>Signature</t>
  </si>
  <si>
    <t>Print Name</t>
  </si>
  <si>
    <t>200Y/0Z</t>
  </si>
  <si>
    <t>200X/0Y</t>
  </si>
  <si>
    <t>Membership subscriptions</t>
  </si>
  <si>
    <t>Donations</t>
  </si>
  <si>
    <t>Legacies</t>
  </si>
  <si>
    <t>Gift Aid</t>
  </si>
  <si>
    <t>Other similar income</t>
  </si>
  <si>
    <t>Grants</t>
  </si>
  <si>
    <t>Maintenenace grant</t>
  </si>
  <si>
    <t>Other grants</t>
  </si>
  <si>
    <t>Detail 1</t>
  </si>
  <si>
    <t>Detail 2</t>
  </si>
  <si>
    <t>Detail 3</t>
  </si>
  <si>
    <t xml:space="preserve">Other fundraising activities </t>
  </si>
  <si>
    <t>Investment income</t>
  </si>
  <si>
    <t>Bank interest</t>
  </si>
  <si>
    <t>Building Society interest</t>
  </si>
  <si>
    <t>The Scout Association Short Term Investment Service</t>
  </si>
  <si>
    <t>Other investment income</t>
  </si>
  <si>
    <t>Total Gross Income</t>
  </si>
  <si>
    <t>Asset and investment sales, etc.</t>
  </si>
  <si>
    <t>Receipts and payments</t>
  </si>
  <si>
    <t>Charitable Payments</t>
  </si>
  <si>
    <t>Youth programme and activities</t>
  </si>
  <si>
    <t>Adult support and training</t>
  </si>
  <si>
    <t>Rent</t>
  </si>
  <si>
    <t>Water and Sewerage</t>
  </si>
  <si>
    <t>Electricity and Gas</t>
  </si>
  <si>
    <t>Insurance</t>
  </si>
  <si>
    <t>Repairs and Renewals</t>
  </si>
  <si>
    <t>Materials and equipment</t>
  </si>
  <si>
    <t>Printing and photocopying</t>
  </si>
  <si>
    <t>Contribution to camp costs</t>
  </si>
  <si>
    <t>Uniforms</t>
  </si>
  <si>
    <t>AGM and trustee expenses</t>
  </si>
  <si>
    <t>Other costs detail 2</t>
  </si>
  <si>
    <t>Other costs detail 1</t>
  </si>
  <si>
    <t>Other costs detail 3</t>
  </si>
  <si>
    <t>Fundraising expenses</t>
  </si>
  <si>
    <t>Other fundraising costs</t>
  </si>
  <si>
    <t>Asset and investment purchases, etc.</t>
  </si>
  <si>
    <t>Total Gross Expenditure</t>
  </si>
  <si>
    <t>Transfers between funds</t>
  </si>
  <si>
    <t xml:space="preserve">Cash funds last year end </t>
  </si>
  <si>
    <t>Cash funds</t>
  </si>
  <si>
    <t xml:space="preserve">Total funds </t>
  </si>
  <si>
    <t>Statement of assets and liabilities at the end of the year</t>
  </si>
  <si>
    <t>For the year from</t>
  </si>
  <si>
    <t>Year start date</t>
  </si>
  <si>
    <t>Year end date</t>
  </si>
  <si>
    <t>Cash/Floats</t>
  </si>
  <si>
    <t>Other monetary assets</t>
  </si>
  <si>
    <t>Bank current account</t>
  </si>
  <si>
    <t>Bank deposit account</t>
  </si>
  <si>
    <t>Building society account</t>
  </si>
  <si>
    <t>Tax claim</t>
  </si>
  <si>
    <t>Insurance claim</t>
  </si>
  <si>
    <r>
      <t>Total cash funds</t>
    </r>
    <r>
      <rPr>
        <sz val="10"/>
        <rFont val="Arial"/>
        <family val="2"/>
      </rPr>
      <t xml:space="preserve"> </t>
    </r>
  </si>
  <si>
    <t>Investment assets</t>
  </si>
  <si>
    <t xml:space="preserve">Investment property - detail </t>
  </si>
  <si>
    <t>Quoted investments</t>
  </si>
  <si>
    <t>Other investments - detail</t>
  </si>
  <si>
    <t>Non monetary assets for charity's own use</t>
  </si>
  <si>
    <t>Badge stock</t>
  </si>
  <si>
    <t>Shop stock</t>
  </si>
  <si>
    <t>Other stock</t>
  </si>
  <si>
    <t>Land and buildings</t>
  </si>
  <si>
    <t>Motor vehicles</t>
  </si>
  <si>
    <t>Scouting equipment, furniture etc</t>
  </si>
  <si>
    <t>Other</t>
  </si>
  <si>
    <t>Liabilities</t>
  </si>
  <si>
    <t>Accounts not yet paid</t>
  </si>
  <si>
    <t>Expenses incurred but not invoiced</t>
  </si>
  <si>
    <t>Subscriptions not yet paid</t>
  </si>
  <si>
    <t>Loan - detail</t>
  </si>
  <si>
    <t>Other liabilities</t>
  </si>
  <si>
    <t>Chair</t>
  </si>
  <si>
    <t>Treasurer</t>
  </si>
  <si>
    <t>Donations, legacies and similar income</t>
  </si>
  <si>
    <t>Debts due from the County/Area/District/Group</t>
  </si>
  <si>
    <t>Unrestricted funds</t>
  </si>
  <si>
    <t xml:space="preserve">Unrestricted funds </t>
  </si>
  <si>
    <r>
      <t xml:space="preserve">The templates are </t>
    </r>
    <r>
      <rPr>
        <b/>
        <sz val="10"/>
        <rFont val="Arial"/>
        <family val="2"/>
      </rPr>
      <t>guidance.</t>
    </r>
    <r>
      <rPr>
        <sz val="10"/>
        <rFont val="Arial"/>
        <family val="2"/>
      </rPr>
      <t xml:space="preserve"> They must show the opening cash balances, the receipt and payment movements in the year, and the closing cash balances. But do tailor to local circumstances, to most clearly report the Scout Group's finances to members and other stakeholders.</t>
    </r>
  </si>
  <si>
    <t>Fundraising events (gross)</t>
  </si>
  <si>
    <t>Scout hut income</t>
  </si>
  <si>
    <t>Hire of building</t>
  </si>
  <si>
    <t>Hire of equipment</t>
  </si>
  <si>
    <t>Other Scout hut income</t>
  </si>
  <si>
    <r>
      <t xml:space="preserve">Membership subscriptions paid on </t>
    </r>
    <r>
      <rPr>
        <sz val="8"/>
        <rFont val="Arial"/>
        <family val="2"/>
      </rPr>
      <t>(National/County/Area/District)</t>
    </r>
  </si>
  <si>
    <t>Should agree to 'Total cash funds' in Statement of assets and liabilities</t>
  </si>
  <si>
    <t>Should agree to 'Cash funds this year end' in the Receipts and payments account.</t>
  </si>
  <si>
    <t>(agree balances with receipts and payments a/c)</t>
  </si>
  <si>
    <t>Total net assets</t>
  </si>
  <si>
    <t>$</t>
  </si>
  <si>
    <t>XXXXXXXXXXXX Scout Group</t>
  </si>
  <si>
    <t>Income and Expenditure Account</t>
  </si>
  <si>
    <t>Income and Expenditure</t>
  </si>
  <si>
    <t>Income</t>
  </si>
  <si>
    <t>Total Income</t>
  </si>
  <si>
    <t>Expenditure</t>
  </si>
  <si>
    <t>Total Expenditure</t>
  </si>
  <si>
    <t>Net of Income/(Expenditure)</t>
  </si>
  <si>
    <t>The above income and expenditure account and statement of assets and liabilities were approved by the Trustees on Xth X 200X (the date of the Executive Committee meeting that approved the accounts) and signed on their behalf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</si>
</sst>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_-* #,##0.00_-;\-* #,##0.00_-;_-* &quot;-&quot;??_-;_-@_-"/>
    <numFmt numFmtId="166" formatCode="_-* #,##0_-;\-* #,##0_-;_-* &quot;-&quot;??_-;_-@_-"/>
  </numFmts>
  <fonts count="24" x14ac:knownFonts="1">
    <font>
      <sz val="10"/>
      <name val="Arial"/>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10"/>
      <color indexed="22"/>
      <name val="Arial"/>
      <family val="2"/>
    </font>
    <font>
      <b/>
      <sz val="11"/>
      <color indexed="55"/>
      <name val="Arial"/>
      <family val="2"/>
    </font>
    <font>
      <b/>
      <sz val="12"/>
      <name val="Arial"/>
      <family val="2"/>
    </font>
    <font>
      <b/>
      <sz val="18"/>
      <name val="Arial"/>
      <family val="2"/>
    </font>
    <font>
      <sz val="10"/>
      <color indexed="23"/>
      <name val="Arial"/>
      <family val="2"/>
    </font>
    <font>
      <sz val="11"/>
      <name val="Arial"/>
      <family val="2"/>
    </font>
    <font>
      <b/>
      <sz val="10"/>
      <color theme="0"/>
      <name val="Arial"/>
      <family val="2"/>
    </font>
    <font>
      <b/>
      <sz val="9"/>
      <color theme="0"/>
      <name val="Arial"/>
      <family val="2"/>
    </font>
    <font>
      <u/>
      <sz val="10"/>
      <color theme="10"/>
      <name val="Arial"/>
      <family val="2"/>
    </font>
    <font>
      <sz val="10"/>
      <color rgb="FF0070C0"/>
      <name val="Arial"/>
      <family val="2"/>
    </font>
  </fonts>
  <fills count="6">
    <fill>
      <patternFill patternType="none"/>
    </fill>
    <fill>
      <patternFill patternType="gray125"/>
    </fill>
    <fill>
      <patternFill patternType="solid">
        <fgColor indexed="9"/>
        <bgColor indexed="64"/>
      </patternFill>
    </fill>
    <fill>
      <patternFill patternType="solid">
        <fgColor rgb="FF84A40B"/>
        <bgColor indexed="64"/>
      </patternFill>
    </fill>
    <fill>
      <patternFill patternType="solid">
        <fgColor theme="0"/>
        <bgColor indexed="64"/>
      </patternFill>
    </fill>
    <fill>
      <patternFill patternType="solid">
        <fgColor rgb="FF4D217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0" fontId="22" fillId="0" borderId="0" applyNumberFormat="0" applyFill="0" applyBorder="0" applyAlignment="0" applyProtection="0"/>
    <xf numFmtId="0" fontId="12" fillId="0" borderId="0"/>
  </cellStyleXfs>
  <cellXfs count="180">
    <xf numFmtId="0" fontId="0" fillId="0" borderId="0" xfId="0"/>
    <xf numFmtId="0" fontId="12" fillId="0" borderId="0" xfId="0" applyFont="1" applyBorder="1" applyProtection="1">
      <protection locked="0"/>
    </xf>
    <xf numFmtId="0" fontId="12" fillId="0" borderId="0" xfId="0" applyFont="1" applyProtection="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wrapText="1"/>
      <protection locked="0"/>
    </xf>
    <xf numFmtId="0" fontId="3" fillId="0" borderId="0" xfId="0" applyFont="1" applyAlignment="1" applyProtection="1">
      <alignment horizontal="right"/>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wrapText="1"/>
      <protection locked="0"/>
    </xf>
    <xf numFmtId="0" fontId="9" fillId="0" borderId="0" xfId="0" applyFont="1" applyAlignment="1" applyProtection="1">
      <alignment vertical="center" wrapText="1"/>
      <protection locked="0"/>
    </xf>
    <xf numFmtId="0" fontId="9" fillId="0" borderId="0" xfId="0" applyFont="1" applyBorder="1" applyAlignment="1" applyProtection="1">
      <alignment wrapText="1"/>
      <protection locked="0"/>
    </xf>
    <xf numFmtId="166" fontId="5" fillId="0" borderId="1" xfId="1" applyNumberFormat="1" applyFont="1" applyBorder="1" applyAlignment="1" applyProtection="1">
      <alignment vertical="center" wrapText="1"/>
      <protection locked="0"/>
    </xf>
    <xf numFmtId="166" fontId="5" fillId="0" borderId="0" xfId="1" applyNumberFormat="1" applyFont="1" applyAlignment="1" applyProtection="1">
      <alignment vertical="center" wrapText="1"/>
      <protection locked="0"/>
    </xf>
    <xf numFmtId="0" fontId="11" fillId="0" borderId="0" xfId="0" applyFont="1" applyAlignment="1" applyProtection="1">
      <alignment horizontal="right" wrapText="1"/>
      <protection locked="0"/>
    </xf>
    <xf numFmtId="166" fontId="5" fillId="0" borderId="2" xfId="1" applyNumberFormat="1" applyFont="1" applyBorder="1" applyAlignment="1" applyProtection="1">
      <alignment vertical="center" wrapText="1"/>
      <protection locked="0"/>
    </xf>
    <xf numFmtId="0" fontId="6" fillId="0" borderId="0" xfId="0" applyFont="1" applyAlignment="1" applyProtection="1">
      <alignment wrapText="1"/>
      <protection locked="0"/>
    </xf>
    <xf numFmtId="166" fontId="5" fillId="0" borderId="1" xfId="1" applyNumberFormat="1" applyFont="1" applyBorder="1" applyAlignment="1" applyProtection="1">
      <alignment horizontal="right" vertical="center" wrapText="1"/>
      <protection locked="0"/>
    </xf>
    <xf numFmtId="166" fontId="6" fillId="0" borderId="0" xfId="1" applyNumberFormat="1" applyFont="1" applyBorder="1" applyAlignment="1" applyProtection="1">
      <alignment horizontal="right" vertical="center" wrapText="1"/>
      <protection locked="0"/>
    </xf>
    <xf numFmtId="166" fontId="6" fillId="0" borderId="0" xfId="1" applyNumberFormat="1" applyFont="1" applyAlignment="1" applyProtection="1">
      <alignment horizontal="right" vertical="center" wrapText="1"/>
      <protection locked="0"/>
    </xf>
    <xf numFmtId="0" fontId="3" fillId="0" borderId="0" xfId="0" applyFont="1" applyBorder="1" applyAlignment="1" applyProtection="1">
      <alignment vertical="top"/>
      <protection locked="0"/>
    </xf>
    <xf numFmtId="0" fontId="9" fillId="0" borderId="0" xfId="0" applyFont="1" applyAlignment="1" applyProtection="1">
      <alignment vertical="top" wrapText="1"/>
      <protection locked="0"/>
    </xf>
    <xf numFmtId="0" fontId="9" fillId="0" borderId="0"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11" fillId="0" borderId="0" xfId="0" applyFont="1" applyAlignment="1" applyProtection="1">
      <alignment horizontal="right" vertical="top" wrapText="1"/>
      <protection locked="0"/>
    </xf>
    <xf numFmtId="0" fontId="9" fillId="0" borderId="0" xfId="0" applyFont="1" applyProtection="1">
      <protection locked="0"/>
    </xf>
    <xf numFmtId="166" fontId="10" fillId="0" borderId="1" xfId="1" applyNumberFormat="1" applyFont="1" applyBorder="1" applyAlignment="1" applyProtection="1">
      <protection locked="0"/>
    </xf>
    <xf numFmtId="0" fontId="12" fillId="0" borderId="0" xfId="0" applyFont="1" applyBorder="1" applyAlignment="1" applyProtection="1">
      <protection locked="0"/>
    </xf>
    <xf numFmtId="166" fontId="10" fillId="0" borderId="6" xfId="1" applyNumberFormat="1" applyFont="1" applyBorder="1" applyAlignment="1" applyProtection="1">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vertical="center"/>
      <protection locked="0"/>
    </xf>
    <xf numFmtId="0" fontId="6" fillId="0" borderId="0" xfId="0" applyFont="1" applyBorder="1" applyAlignment="1" applyProtection="1">
      <alignment horizontal="right" vertical="top" wrapText="1"/>
      <protection locked="0"/>
    </xf>
    <xf numFmtId="166" fontId="10" fillId="0" borderId="0" xfId="1" applyNumberFormat="1" applyFont="1" applyAlignment="1" applyProtection="1">
      <alignment horizontal="right" wrapText="1"/>
      <protection locked="0"/>
    </xf>
    <xf numFmtId="166" fontId="10" fillId="0" borderId="0" xfId="1" applyNumberFormat="1" applyFont="1" applyAlignment="1" applyProtection="1">
      <alignment wrapText="1"/>
      <protection locked="0"/>
    </xf>
    <xf numFmtId="166" fontId="10" fillId="0" borderId="7" xfId="1" applyNumberFormat="1" applyFont="1" applyBorder="1" applyAlignment="1" applyProtection="1">
      <alignment horizontal="right" wrapText="1"/>
      <protection locked="0"/>
    </xf>
    <xf numFmtId="166" fontId="10" fillId="0" borderId="7" xfId="1" applyNumberFormat="1" applyFont="1" applyBorder="1" applyAlignment="1" applyProtection="1">
      <alignment wrapText="1"/>
      <protection locked="0"/>
    </xf>
    <xf numFmtId="166" fontId="10" fillId="0" borderId="3" xfId="1" applyNumberFormat="1" applyFont="1" applyBorder="1" applyAlignment="1" applyProtection="1">
      <alignment horizontal="right" wrapText="1"/>
      <protection locked="0"/>
    </xf>
    <xf numFmtId="166" fontId="10" fillId="0" borderId="3" xfId="1" applyNumberFormat="1" applyFont="1" applyBorder="1" applyAlignment="1" applyProtection="1">
      <alignment wrapText="1"/>
      <protection locked="0"/>
    </xf>
    <xf numFmtId="0" fontId="3"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6" fillId="0" borderId="0" xfId="0" applyFont="1" applyAlignment="1" applyProtection="1">
      <alignment vertical="top"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left" vertical="top"/>
      <protection locked="0"/>
    </xf>
    <xf numFmtId="166" fontId="5" fillId="0" borderId="0" xfId="1" applyNumberFormat="1" applyFont="1" applyBorder="1" applyAlignment="1" applyProtection="1">
      <alignment horizontal="right" vertical="center" wrapText="1"/>
      <protection locked="0"/>
    </xf>
    <xf numFmtId="166" fontId="5" fillId="0" borderId="0" xfId="1" applyNumberFormat="1" applyFont="1" applyFill="1" applyBorder="1" applyAlignment="1" applyProtection="1">
      <alignment horizontal="right" vertical="center" wrapText="1"/>
    </xf>
    <xf numFmtId="166" fontId="10" fillId="0" borderId="9" xfId="1" applyNumberFormat="1" applyFont="1" applyBorder="1" applyAlignment="1" applyProtection="1">
      <protection locked="0"/>
    </xf>
    <xf numFmtId="164" fontId="12" fillId="0" borderId="0" xfId="1" applyNumberFormat="1" applyFont="1" applyProtection="1">
      <protection locked="0"/>
    </xf>
    <xf numFmtId="164" fontId="3" fillId="0" borderId="0" xfId="1" applyNumberFormat="1" applyFont="1" applyAlignment="1" applyProtection="1">
      <alignment horizontal="center" vertical="center" wrapText="1"/>
      <protection locked="0"/>
    </xf>
    <xf numFmtId="164" fontId="5" fillId="0" borderId="0" xfId="1" applyNumberFormat="1" applyFont="1" applyAlignment="1" applyProtection="1">
      <alignment horizontal="center" vertical="center" wrapText="1"/>
      <protection locked="0"/>
    </xf>
    <xf numFmtId="164" fontId="8" fillId="0" borderId="0" xfId="1" applyNumberFormat="1" applyFont="1" applyAlignment="1" applyProtection="1">
      <alignment horizontal="right" vertical="center" wrapText="1"/>
      <protection locked="0"/>
    </xf>
    <xf numFmtId="164" fontId="5" fillId="0" borderId="1" xfId="1" applyNumberFormat="1" applyFont="1" applyBorder="1" applyAlignment="1" applyProtection="1">
      <alignment vertical="center" wrapText="1"/>
      <protection locked="0"/>
    </xf>
    <xf numFmtId="164" fontId="6" fillId="0" borderId="0" xfId="1" applyNumberFormat="1" applyFont="1" applyAlignment="1" applyProtection="1">
      <alignment wrapText="1"/>
      <protection locked="0"/>
    </xf>
    <xf numFmtId="164" fontId="5" fillId="0" borderId="1" xfId="1" applyNumberFormat="1" applyFont="1" applyBorder="1" applyAlignment="1" applyProtection="1">
      <alignment horizontal="right" vertical="center" wrapText="1"/>
      <protection locked="0"/>
    </xf>
    <xf numFmtId="164" fontId="5" fillId="0" borderId="0" xfId="1" applyNumberFormat="1" applyFont="1" applyBorder="1" applyAlignment="1" applyProtection="1">
      <alignment horizontal="right" vertical="center" wrapText="1"/>
      <protection locked="0"/>
    </xf>
    <xf numFmtId="164" fontId="7" fillId="0" borderId="0" xfId="1" applyNumberFormat="1" applyFont="1" applyAlignment="1" applyProtection="1">
      <alignment horizontal="right" vertical="top" wrapText="1"/>
      <protection locked="0"/>
    </xf>
    <xf numFmtId="164" fontId="10" fillId="0" borderId="1" xfId="1" applyNumberFormat="1" applyFont="1" applyBorder="1" applyAlignment="1" applyProtection="1">
      <protection locked="0"/>
    </xf>
    <xf numFmtId="164" fontId="10" fillId="0" borderId="9" xfId="1" applyNumberFormat="1" applyFont="1" applyBorder="1" applyAlignment="1" applyProtection="1">
      <protection locked="0"/>
    </xf>
    <xf numFmtId="164" fontId="10" fillId="0" borderId="7" xfId="1" applyNumberFormat="1" applyFont="1" applyBorder="1" applyAlignment="1" applyProtection="1">
      <alignment horizontal="right" wrapText="1"/>
      <protection locked="0"/>
    </xf>
    <xf numFmtId="164" fontId="10" fillId="0" borderId="3" xfId="1" applyNumberFormat="1" applyFont="1" applyBorder="1" applyAlignment="1" applyProtection="1">
      <alignment horizontal="right" wrapText="1"/>
      <protection locked="0"/>
    </xf>
    <xf numFmtId="164" fontId="6" fillId="0" borderId="0" xfId="1" applyNumberFormat="1" applyFont="1" applyBorder="1" applyAlignment="1" applyProtection="1">
      <alignment vertical="top" wrapText="1"/>
      <protection locked="0"/>
    </xf>
    <xf numFmtId="0" fontId="11" fillId="0" borderId="2" xfId="0" applyFont="1" applyBorder="1" applyAlignment="1" applyProtection="1">
      <alignment horizontal="right" vertical="center"/>
      <protection locked="0"/>
    </xf>
    <xf numFmtId="0" fontId="11" fillId="0" borderId="0" xfId="0" applyFont="1" applyBorder="1" applyAlignment="1" applyProtection="1">
      <alignment horizontal="right" vertical="top"/>
      <protection locked="0"/>
    </xf>
    <xf numFmtId="0" fontId="12" fillId="0" borderId="0" xfId="0" applyFont="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wrapText="1"/>
      <protection locked="0"/>
    </xf>
    <xf numFmtId="0" fontId="3" fillId="0" borderId="10" xfId="0" applyFont="1" applyBorder="1" applyAlignment="1" applyProtection="1">
      <alignment horizontal="left" vertical="top" wrapText="1"/>
      <protection locked="0"/>
    </xf>
    <xf numFmtId="0" fontId="12" fillId="0" borderId="0" xfId="0" applyFont="1" applyAlignment="1">
      <alignment vertical="top" wrapText="1"/>
    </xf>
    <xf numFmtId="0" fontId="2" fillId="0" borderId="0" xfId="0" applyFont="1" applyFill="1" applyBorder="1" applyAlignment="1">
      <alignment horizontal="right" vertical="top" wrapText="1"/>
    </xf>
    <xf numFmtId="0" fontId="1" fillId="0" borderId="0" xfId="0" applyFont="1" applyBorder="1" applyAlignment="1">
      <alignment horizontal="center"/>
    </xf>
    <xf numFmtId="0" fontId="2" fillId="0" borderId="0" xfId="0" applyFont="1" applyFill="1" applyBorder="1" applyAlignment="1">
      <alignment horizontal="center" vertical="top"/>
    </xf>
    <xf numFmtId="0" fontId="2" fillId="0" borderId="0" xfId="0" applyFont="1" applyProtection="1">
      <protection locked="0"/>
    </xf>
    <xf numFmtId="0" fontId="2" fillId="0" borderId="0" xfId="0" applyFont="1" applyBorder="1" applyProtection="1">
      <protection locked="0"/>
    </xf>
    <xf numFmtId="0" fontId="16"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0" fillId="0" borderId="0" xfId="0" applyFont="1" applyAlignment="1" applyProtection="1">
      <alignment horizontal="center" wrapText="1"/>
      <protection locked="0"/>
    </xf>
    <xf numFmtId="166" fontId="5" fillId="0" borderId="0" xfId="1" applyNumberFormat="1" applyFont="1" applyBorder="1" applyAlignment="1" applyProtection="1">
      <alignment vertical="center" wrapText="1"/>
      <protection locked="0"/>
    </xf>
    <xf numFmtId="0" fontId="6" fillId="0" borderId="0" xfId="0" applyFont="1" applyBorder="1" applyAlignment="1" applyProtection="1">
      <alignment horizontal="left" wrapText="1"/>
      <protection locked="0"/>
    </xf>
    <xf numFmtId="164" fontId="5" fillId="0" borderId="0" xfId="1" applyNumberFormat="1"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12" fillId="0" borderId="0" xfId="0" applyFont="1" applyAlignment="1" applyProtection="1">
      <alignment wrapText="1"/>
      <protection locked="0"/>
    </xf>
    <xf numFmtId="0" fontId="3" fillId="0" borderId="11" xfId="0" applyFont="1" applyBorder="1" applyAlignment="1" applyProtection="1">
      <alignment horizontal="center" vertical="center" wrapText="1"/>
      <protection locked="0"/>
    </xf>
    <xf numFmtId="0" fontId="0" fillId="0" borderId="12" xfId="0" applyBorder="1" applyAlignment="1">
      <alignment wrapText="1"/>
    </xf>
    <xf numFmtId="0" fontId="14" fillId="0" borderId="12" xfId="0" applyFont="1" applyBorder="1" applyAlignment="1" applyProtection="1">
      <alignment horizontal="center" vertical="top" wrapText="1"/>
      <protection locked="0"/>
    </xf>
    <xf numFmtId="0" fontId="10" fillId="0" borderId="0" xfId="0" applyFont="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6"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1" xfId="0" applyFont="1" applyBorder="1" applyAlignment="1" applyProtection="1">
      <alignment vertical="top" wrapText="1"/>
      <protection locked="0"/>
    </xf>
    <xf numFmtId="164" fontId="10" fillId="0" borderId="0" xfId="1" applyNumberFormat="1" applyFont="1" applyBorder="1" applyAlignment="1" applyProtection="1">
      <alignment horizontal="center" vertical="top" wrapText="1"/>
      <protection locked="0"/>
    </xf>
    <xf numFmtId="0" fontId="3" fillId="0" borderId="0" xfId="0" applyFont="1" applyBorder="1" applyAlignment="1" applyProtection="1">
      <alignment horizontal="left" vertical="top" wrapText="1"/>
      <protection locked="0"/>
    </xf>
    <xf numFmtId="0" fontId="14" fillId="0" borderId="9" xfId="0" applyFont="1" applyBorder="1" applyAlignment="1" applyProtection="1">
      <alignment horizontal="center" vertical="top" wrapText="1"/>
      <protection locked="0"/>
    </xf>
    <xf numFmtId="0" fontId="2" fillId="0" borderId="13" xfId="0" applyFont="1" applyBorder="1" applyAlignment="1">
      <alignment horizontal="center" vertical="center" wrapText="1"/>
    </xf>
    <xf numFmtId="0" fontId="0" fillId="0" borderId="13" xfId="0" applyBorder="1" applyAlignment="1">
      <alignment wrapText="1"/>
    </xf>
    <xf numFmtId="0" fontId="14" fillId="0" borderId="13" xfId="0" applyFont="1" applyBorder="1" applyAlignment="1" applyProtection="1">
      <alignment horizontal="center" vertical="top" wrapText="1"/>
      <protection locked="0"/>
    </xf>
    <xf numFmtId="0" fontId="12" fillId="0" borderId="13" xfId="0" applyFont="1" applyBorder="1" applyProtection="1">
      <protection locked="0"/>
    </xf>
    <xf numFmtId="0" fontId="3" fillId="0" borderId="1" xfId="0" applyFont="1" applyBorder="1" applyAlignment="1" applyProtection="1">
      <alignment horizontal="center" vertical="center" wrapText="1"/>
      <protection locked="0"/>
    </xf>
    <xf numFmtId="166" fontId="20" fillId="3" borderId="17" xfId="1" applyNumberFormat="1" applyFont="1" applyFill="1" applyBorder="1" applyAlignment="1" applyProtection="1">
      <alignment vertical="center" wrapText="1"/>
    </xf>
    <xf numFmtId="166" fontId="21" fillId="3" borderId="1" xfId="1" applyNumberFormat="1" applyFont="1" applyFill="1" applyBorder="1" applyAlignment="1" applyProtection="1">
      <alignment vertical="center" wrapText="1"/>
      <protection locked="0"/>
    </xf>
    <xf numFmtId="166" fontId="21" fillId="3" borderId="1" xfId="1" applyNumberFormat="1" applyFont="1" applyFill="1" applyBorder="1" applyAlignment="1" applyProtection="1">
      <alignment vertical="center" wrapText="1"/>
    </xf>
    <xf numFmtId="166" fontId="20" fillId="3" borderId="18" xfId="1" applyNumberFormat="1" applyFont="1" applyFill="1" applyBorder="1" applyAlignment="1" applyProtection="1">
      <alignment horizontal="right" wrapText="1"/>
    </xf>
    <xf numFmtId="166" fontId="20" fillId="3" borderId="19" xfId="1" applyNumberFormat="1" applyFont="1" applyFill="1" applyBorder="1" applyAlignment="1" applyProtection="1">
      <alignment horizontal="right" wrapText="1"/>
    </xf>
    <xf numFmtId="166" fontId="20" fillId="3" borderId="20" xfId="1" applyNumberFormat="1" applyFont="1" applyFill="1" applyBorder="1" applyAlignment="1" applyProtection="1">
      <alignment wrapText="1"/>
    </xf>
    <xf numFmtId="166" fontId="20" fillId="3" borderId="21" xfId="1" applyNumberFormat="1" applyFont="1" applyFill="1" applyBorder="1" applyAlignment="1" applyProtection="1">
      <alignment wrapText="1"/>
    </xf>
    <xf numFmtId="166" fontId="20" fillId="3" borderId="22" xfId="1" applyNumberFormat="1" applyFont="1" applyFill="1" applyBorder="1" applyAlignment="1" applyProtection="1">
      <alignment wrapText="1"/>
    </xf>
    <xf numFmtId="166" fontId="20" fillId="3" borderId="18" xfId="1" applyNumberFormat="1" applyFont="1" applyFill="1" applyBorder="1" applyAlignment="1" applyProtection="1">
      <alignment wrapText="1"/>
    </xf>
    <xf numFmtId="164" fontId="20" fillId="3" borderId="18" xfId="1" applyNumberFormat="1" applyFont="1" applyFill="1" applyBorder="1" applyAlignment="1" applyProtection="1">
      <alignment horizontal="right" wrapText="1"/>
    </xf>
    <xf numFmtId="164" fontId="20" fillId="3" borderId="19" xfId="1" applyNumberFormat="1" applyFont="1" applyFill="1" applyBorder="1" applyAlignment="1" applyProtection="1">
      <alignment horizontal="right" wrapText="1"/>
    </xf>
    <xf numFmtId="164" fontId="20" fillId="3" borderId="17" xfId="1" applyNumberFormat="1" applyFont="1" applyFill="1" applyBorder="1" applyAlignment="1" applyProtection="1">
      <alignment horizontal="center" wrapText="1"/>
    </xf>
    <xf numFmtId="164" fontId="21" fillId="3" borderId="20" xfId="1" applyNumberFormat="1" applyFont="1" applyFill="1" applyBorder="1" applyAlignment="1" applyProtection="1">
      <alignment vertical="center" wrapText="1"/>
    </xf>
    <xf numFmtId="166" fontId="21" fillId="3" borderId="20" xfId="1" applyNumberFormat="1" applyFont="1" applyFill="1" applyBorder="1" applyAlignment="1" applyProtection="1">
      <alignment horizontal="right" vertical="center" wrapText="1"/>
    </xf>
    <xf numFmtId="166" fontId="21" fillId="3" borderId="1" xfId="1" applyNumberFormat="1" applyFont="1" applyFill="1" applyBorder="1" applyAlignment="1" applyProtection="1">
      <alignment horizontal="right" vertical="center" wrapText="1"/>
    </xf>
    <xf numFmtId="166" fontId="5" fillId="4" borderId="0" xfId="1" applyNumberFormat="1" applyFont="1" applyFill="1" applyBorder="1" applyAlignment="1" applyProtection="1">
      <alignment vertical="center" wrapText="1"/>
    </xf>
    <xf numFmtId="0" fontId="13" fillId="5" borderId="0" xfId="0" applyFont="1" applyFill="1" applyBorder="1" applyAlignment="1" applyProtection="1">
      <protection locked="0"/>
    </xf>
    <xf numFmtId="164" fontId="13" fillId="5" borderId="0" xfId="1" applyNumberFormat="1" applyFont="1" applyFill="1" applyBorder="1" applyAlignment="1" applyProtection="1">
      <protection locked="0"/>
    </xf>
    <xf numFmtId="0" fontId="4" fillId="5" borderId="0" xfId="0" applyFont="1" applyFill="1" applyBorder="1" applyAlignment="1" applyProtection="1">
      <protection locked="0"/>
    </xf>
    <xf numFmtId="0" fontId="12" fillId="5" borderId="0" xfId="0" applyFont="1" applyFill="1" applyBorder="1" applyProtection="1">
      <protection locked="0"/>
    </xf>
    <xf numFmtId="0" fontId="13" fillId="5" borderId="0" xfId="0" applyFont="1" applyFill="1" applyBorder="1" applyAlignment="1" applyProtection="1">
      <alignment vertical="center"/>
      <protection locked="0"/>
    </xf>
    <xf numFmtId="164" fontId="13" fillId="5" borderId="0" xfId="1" applyNumberFormat="1" applyFont="1" applyFill="1" applyBorder="1" applyAlignment="1" applyProtection="1">
      <alignment vertical="center"/>
      <protection locked="0"/>
    </xf>
    <xf numFmtId="0" fontId="4" fillId="5" borderId="0"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0" fillId="0" borderId="0" xfId="0" quotePrefix="1" applyFont="1" applyProtection="1">
      <protection locked="0"/>
    </xf>
    <xf numFmtId="0" fontId="22" fillId="0" borderId="0" xfId="2" applyProtection="1">
      <protection locked="0"/>
    </xf>
    <xf numFmtId="0" fontId="12" fillId="0" borderId="1" xfId="0" applyFont="1" applyBorder="1" applyAlignment="1" applyProtection="1">
      <alignment horizontal="left" vertical="top" wrapText="1"/>
      <protection locked="0"/>
    </xf>
    <xf numFmtId="164" fontId="10" fillId="0" borderId="1" xfId="1" applyNumberFormat="1" applyFont="1" applyBorder="1" applyAlignment="1" applyProtection="1">
      <alignment vertical="center" wrapText="1"/>
      <protection locked="0"/>
    </xf>
    <xf numFmtId="166" fontId="10" fillId="0" borderId="0" xfId="1" applyNumberFormat="1" applyFont="1" applyAlignment="1" applyProtection="1">
      <alignment vertical="center" wrapText="1"/>
      <protection locked="0"/>
    </xf>
    <xf numFmtId="166" fontId="10" fillId="0" borderId="1" xfId="1" applyNumberFormat="1" applyFont="1" applyBorder="1" applyAlignment="1" applyProtection="1">
      <alignment vertical="center" wrapText="1"/>
      <protection locked="0"/>
    </xf>
    <xf numFmtId="166" fontId="20" fillId="3" borderId="1" xfId="1" applyNumberFormat="1" applyFont="1" applyFill="1" applyBorder="1" applyAlignment="1" applyProtection="1">
      <alignment vertical="center" wrapText="1"/>
    </xf>
    <xf numFmtId="0" fontId="12" fillId="0" borderId="0" xfId="0" applyFont="1" applyBorder="1" applyAlignment="1" applyProtection="1">
      <alignment wrapText="1"/>
      <protection locked="0"/>
    </xf>
    <xf numFmtId="166" fontId="10" fillId="0" borderId="0" xfId="1" applyNumberFormat="1" applyFont="1" applyBorder="1" applyAlignment="1" applyProtection="1">
      <alignment wrapText="1"/>
      <protection locked="0"/>
    </xf>
    <xf numFmtId="166" fontId="10" fillId="0" borderId="1" xfId="1" applyNumberFormat="1" applyFont="1" applyBorder="1" applyAlignment="1" applyProtection="1">
      <alignment wrapText="1"/>
      <protection locked="0"/>
    </xf>
    <xf numFmtId="0" fontId="12" fillId="0" borderId="0" xfId="0" applyFont="1" applyBorder="1" applyAlignment="1" applyProtection="1">
      <alignment vertical="top"/>
      <protection locked="0"/>
    </xf>
    <xf numFmtId="164" fontId="20" fillId="3" borderId="18" xfId="1" applyNumberFormat="1" applyFont="1" applyFill="1" applyBorder="1" applyAlignment="1" applyProtection="1">
      <alignment vertical="center" wrapText="1"/>
    </xf>
    <xf numFmtId="166" fontId="10" fillId="0" borderId="2" xfId="1" applyNumberFormat="1" applyFont="1" applyBorder="1" applyAlignment="1" applyProtection="1">
      <alignment vertical="center" wrapText="1"/>
      <protection locked="0"/>
    </xf>
    <xf numFmtId="166" fontId="20" fillId="3" borderId="18" xfId="1" applyNumberFormat="1" applyFont="1" applyFill="1" applyBorder="1" applyAlignment="1" applyProtection="1">
      <alignment vertical="center" wrapText="1"/>
    </xf>
    <xf numFmtId="164" fontId="10" fillId="0" borderId="1" xfId="1" applyNumberFormat="1" applyFont="1" applyBorder="1" applyAlignment="1" applyProtection="1">
      <alignment wrapText="1"/>
      <protection locked="0"/>
    </xf>
    <xf numFmtId="166" fontId="20" fillId="3" borderId="1" xfId="1" applyNumberFormat="1" applyFont="1" applyFill="1" applyBorder="1" applyAlignment="1" applyProtection="1">
      <alignment wrapText="1"/>
    </xf>
    <xf numFmtId="164" fontId="10" fillId="0" borderId="3" xfId="1" applyNumberFormat="1" applyFont="1" applyBorder="1" applyAlignment="1" applyProtection="1">
      <alignment wrapText="1"/>
      <protection locked="0"/>
    </xf>
    <xf numFmtId="164" fontId="20" fillId="3" borderId="18" xfId="1" applyNumberFormat="1" applyFont="1" applyFill="1" applyBorder="1" applyAlignment="1" applyProtection="1">
      <alignment wrapText="1"/>
    </xf>
    <xf numFmtId="166" fontId="10" fillId="0" borderId="4" xfId="1" applyNumberFormat="1" applyFont="1" applyBorder="1" applyAlignment="1" applyProtection="1">
      <alignment wrapText="1"/>
      <protection locked="0"/>
    </xf>
    <xf numFmtId="0" fontId="23" fillId="0" borderId="0" xfId="0" applyFont="1" applyProtection="1">
      <protection locked="0"/>
    </xf>
    <xf numFmtId="164" fontId="10" fillId="2" borderId="0" xfId="1" applyNumberFormat="1" applyFont="1" applyFill="1" applyBorder="1" applyAlignment="1" applyProtection="1">
      <alignment wrapText="1"/>
    </xf>
    <xf numFmtId="166" fontId="10" fillId="2" borderId="0" xfId="1" applyNumberFormat="1" applyFont="1" applyFill="1" applyBorder="1" applyAlignment="1" applyProtection="1">
      <alignment wrapText="1"/>
    </xf>
    <xf numFmtId="164" fontId="20" fillId="3" borderId="20" xfId="1" applyNumberFormat="1" applyFont="1" applyFill="1" applyBorder="1" applyAlignment="1" applyProtection="1">
      <alignment vertical="center" wrapText="1"/>
    </xf>
    <xf numFmtId="164" fontId="12" fillId="0" borderId="0" xfId="1" applyNumberFormat="1" applyFont="1" applyAlignment="1" applyProtection="1">
      <protection locked="0"/>
    </xf>
    <xf numFmtId="0" fontId="12" fillId="0" borderId="0" xfId="0" applyFont="1" applyAlignment="1" applyProtection="1">
      <protection locked="0"/>
    </xf>
    <xf numFmtId="0" fontId="12" fillId="0" borderId="5" xfId="0" applyFont="1" applyBorder="1" applyAlignment="1" applyProtection="1">
      <protection locked="0"/>
    </xf>
    <xf numFmtId="0" fontId="12" fillId="0" borderId="0" xfId="0" applyFont="1" applyBorder="1" applyAlignment="1" applyProtection="1">
      <alignment horizontal="center" vertical="center" wrapText="1"/>
      <protection locked="0"/>
    </xf>
    <xf numFmtId="164" fontId="12" fillId="0" borderId="0" xfId="1" applyNumberFormat="1" applyFont="1" applyBorder="1" applyAlignment="1" applyProtection="1">
      <protection locked="0"/>
    </xf>
    <xf numFmtId="0" fontId="12" fillId="0" borderId="0" xfId="0" applyFont="1" applyBorder="1" applyAlignment="1" applyProtection="1">
      <alignment vertical="top" wrapText="1"/>
      <protection locked="0"/>
    </xf>
    <xf numFmtId="164" fontId="12" fillId="0" borderId="1" xfId="1"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0" fontId="12" fillId="0" borderId="8" xfId="0" applyFont="1" applyBorder="1" applyAlignment="1" applyProtection="1">
      <alignment vertical="top" wrapText="1"/>
      <protection locked="0"/>
    </xf>
    <xf numFmtId="0" fontId="9" fillId="0" borderId="0" xfId="3" applyFont="1" applyBorder="1" applyAlignment="1" applyProtection="1">
      <alignment horizontal="right"/>
      <protection locked="0"/>
    </xf>
    <xf numFmtId="0" fontId="9" fillId="0" borderId="0" xfId="3" applyFont="1" applyBorder="1" applyAlignment="1" applyProtection="1">
      <alignment horizontal="right" wrapText="1"/>
      <protection locked="0"/>
    </xf>
    <xf numFmtId="0" fontId="3" fillId="0" borderId="11" xfId="0" applyFont="1" applyBorder="1" applyAlignment="1" applyProtection="1">
      <alignment vertical="top" wrapText="1"/>
      <protection locked="0"/>
    </xf>
    <xf numFmtId="0" fontId="18" fillId="0" borderId="11" xfId="0" applyFont="1" applyBorder="1" applyAlignment="1">
      <alignment vertical="top" wrapText="1"/>
    </xf>
    <xf numFmtId="0" fontId="18" fillId="0" borderId="9" xfId="0" applyFont="1" applyBorder="1" applyAlignment="1">
      <alignment vertical="top" wrapText="1"/>
    </xf>
    <xf numFmtId="0" fontId="18" fillId="0" borderId="12" xfId="0" applyFont="1" applyBorder="1" applyAlignment="1">
      <alignment vertical="top" wrapText="1"/>
    </xf>
    <xf numFmtId="0" fontId="2" fillId="0" borderId="0" xfId="0" applyFont="1" applyFill="1" applyBorder="1" applyAlignment="1">
      <alignment horizontal="center" vertical="center"/>
    </xf>
    <xf numFmtId="0" fontId="2" fillId="0" borderId="13" xfId="0" applyFont="1" applyBorder="1" applyAlignment="1">
      <alignment horizontal="center" vertical="center"/>
    </xf>
    <xf numFmtId="0" fontId="0" fillId="0" borderId="11" xfId="0" applyBorder="1"/>
    <xf numFmtId="0" fontId="0" fillId="0" borderId="9" xfId="0" applyBorder="1"/>
    <xf numFmtId="0" fontId="0" fillId="0" borderId="12" xfId="0" applyBorder="1"/>
    <xf numFmtId="0" fontId="19" fillId="0" borderId="14" xfId="0" applyFont="1" applyBorder="1" applyAlignment="1">
      <alignment horizontal="right" vertical="center"/>
    </xf>
    <xf numFmtId="0" fontId="19"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2" fillId="0" borderId="11" xfId="0" applyFont="1" applyFill="1" applyBorder="1" applyAlignment="1">
      <alignment horizontal="right" vertical="center"/>
    </xf>
    <xf numFmtId="0" fontId="2" fillId="0" borderId="9" xfId="0" applyFont="1" applyFill="1" applyBorder="1" applyAlignment="1">
      <alignment horizontal="right" vertical="center"/>
    </xf>
    <xf numFmtId="0" fontId="0" fillId="0" borderId="9" xfId="0" applyBorder="1" applyAlignment="1">
      <alignment vertical="center"/>
    </xf>
    <xf numFmtId="0" fontId="0" fillId="0" borderId="12" xfId="0" applyBorder="1" applyAlignment="1">
      <alignment vertical="center"/>
    </xf>
    <xf numFmtId="0" fontId="17" fillId="0" borderId="0" xfId="0" applyFont="1" applyBorder="1" applyAlignment="1" applyProtection="1">
      <alignment horizontal="center" vertical="top"/>
      <protection locked="0"/>
    </xf>
    <xf numFmtId="0" fontId="0" fillId="0" borderId="0" xfId="0" applyAlignment="1"/>
    <xf numFmtId="0" fontId="16" fillId="0" borderId="0" xfId="0" applyFont="1" applyAlignment="1" applyProtection="1">
      <alignment horizontal="center"/>
      <protection locked="0"/>
    </xf>
    <xf numFmtId="0" fontId="16" fillId="0" borderId="0" xfId="0" applyFont="1" applyAlignment="1">
      <alignment horizontal="center"/>
    </xf>
    <xf numFmtId="0" fontId="12" fillId="0" borderId="0" xfId="0" applyFont="1" applyAlignment="1" applyProtection="1">
      <alignment horizontal="left" wrapText="1"/>
      <protection locked="0"/>
    </xf>
    <xf numFmtId="0" fontId="9" fillId="0" borderId="0" xfId="0" applyFont="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16" fillId="0" borderId="0" xfId="0" applyFont="1" applyAlignment="1" applyProtection="1">
      <alignment horizontal="center" vertical="center" wrapText="1"/>
      <protection locked="0"/>
    </xf>
    <xf numFmtId="0" fontId="16" fillId="0" borderId="0" xfId="0" applyFont="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495300</xdr:colOff>
      <xdr:row>45</xdr:row>
      <xdr:rowOff>0</xdr:rowOff>
    </xdr:from>
    <xdr:to>
      <xdr:col>7</xdr:col>
      <xdr:colOff>101600</xdr:colOff>
      <xdr:row>45</xdr:row>
      <xdr:rowOff>0</xdr:rowOff>
    </xdr:to>
    <xdr:sp macro="" textlink="">
      <xdr:nvSpPr>
        <xdr:cNvPr id="2152" name="Rectangle 3">
          <a:extLst>
            <a:ext uri="{FF2B5EF4-FFF2-40B4-BE49-F238E27FC236}">
              <a16:creationId xmlns:a16="http://schemas.microsoft.com/office/drawing/2014/main" id="{00000000-0008-0000-0000-000068080000}"/>
            </a:ext>
          </a:extLst>
        </xdr:cNvPr>
        <xdr:cNvSpPr>
          <a:spLocks noChangeArrowheads="1"/>
        </xdr:cNvSpPr>
      </xdr:nvSpPr>
      <xdr:spPr bwMode="auto">
        <a:xfrm>
          <a:off x="5765800" y="1080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495300</xdr:colOff>
      <xdr:row>8</xdr:row>
      <xdr:rowOff>127000</xdr:rowOff>
    </xdr:from>
    <xdr:to>
      <xdr:col>7</xdr:col>
      <xdr:colOff>101600</xdr:colOff>
      <xdr:row>8</xdr:row>
      <xdr:rowOff>215900</xdr:rowOff>
    </xdr:to>
    <xdr:sp macro="" textlink="">
      <xdr:nvSpPr>
        <xdr:cNvPr id="2153" name="Rectangle 4">
          <a:extLst>
            <a:ext uri="{FF2B5EF4-FFF2-40B4-BE49-F238E27FC236}">
              <a16:creationId xmlns:a16="http://schemas.microsoft.com/office/drawing/2014/main" id="{00000000-0008-0000-0000-000069080000}"/>
            </a:ext>
          </a:extLst>
        </xdr:cNvPr>
        <xdr:cNvSpPr>
          <a:spLocks noChangeArrowheads="1"/>
        </xdr:cNvSpPr>
      </xdr:nvSpPr>
      <xdr:spPr bwMode="auto">
        <a:xfrm>
          <a:off x="5765800" y="23939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97</xdr:row>
      <xdr:rowOff>190500</xdr:rowOff>
    </xdr:from>
    <xdr:to>
      <xdr:col>5</xdr:col>
      <xdr:colOff>107950</xdr:colOff>
      <xdr:row>97</xdr:row>
      <xdr:rowOff>285750</xdr:rowOff>
    </xdr:to>
    <xdr:sp macro="" textlink="">
      <xdr:nvSpPr>
        <xdr:cNvPr id="2154" name="Rectangle 8">
          <a:extLst>
            <a:ext uri="{FF2B5EF4-FFF2-40B4-BE49-F238E27FC236}">
              <a16:creationId xmlns:a16="http://schemas.microsoft.com/office/drawing/2014/main" id="{00000000-0008-0000-0000-00006A080000}"/>
            </a:ext>
          </a:extLst>
        </xdr:cNvPr>
        <xdr:cNvSpPr>
          <a:spLocks noChangeArrowheads="1"/>
        </xdr:cNvSpPr>
      </xdr:nvSpPr>
      <xdr:spPr bwMode="auto">
        <a:xfrm>
          <a:off x="4584700" y="226123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292100</xdr:colOff>
      <xdr:row>106</xdr:row>
      <xdr:rowOff>0</xdr:rowOff>
    </xdr:from>
    <xdr:to>
      <xdr:col>9</xdr:col>
      <xdr:colOff>107950</xdr:colOff>
      <xdr:row>106</xdr:row>
      <xdr:rowOff>0</xdr:rowOff>
    </xdr:to>
    <xdr:sp macro="" textlink="">
      <xdr:nvSpPr>
        <xdr:cNvPr id="2155" name="Rectangle 10">
          <a:extLst>
            <a:ext uri="{FF2B5EF4-FFF2-40B4-BE49-F238E27FC236}">
              <a16:creationId xmlns:a16="http://schemas.microsoft.com/office/drawing/2014/main" id="{00000000-0008-0000-0000-00006B080000}"/>
            </a:ext>
          </a:extLst>
        </xdr:cNvPr>
        <xdr:cNvSpPr>
          <a:spLocks noChangeArrowheads="1"/>
        </xdr:cNvSpPr>
      </xdr:nvSpPr>
      <xdr:spPr bwMode="auto">
        <a:xfrm>
          <a:off x="6953250" y="24917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495300</xdr:colOff>
      <xdr:row>53</xdr:row>
      <xdr:rowOff>127000</xdr:rowOff>
    </xdr:from>
    <xdr:to>
      <xdr:col>7</xdr:col>
      <xdr:colOff>101600</xdr:colOff>
      <xdr:row>53</xdr:row>
      <xdr:rowOff>215900</xdr:rowOff>
    </xdr:to>
    <xdr:sp macro="" textlink="">
      <xdr:nvSpPr>
        <xdr:cNvPr id="2156" name="Rectangle 12">
          <a:extLst>
            <a:ext uri="{FF2B5EF4-FFF2-40B4-BE49-F238E27FC236}">
              <a16:creationId xmlns:a16="http://schemas.microsoft.com/office/drawing/2014/main" id="{00000000-0008-0000-0000-00006C080000}"/>
            </a:ext>
          </a:extLst>
        </xdr:cNvPr>
        <xdr:cNvSpPr>
          <a:spLocks noChangeArrowheads="1"/>
        </xdr:cNvSpPr>
      </xdr:nvSpPr>
      <xdr:spPr bwMode="auto">
        <a:xfrm>
          <a:off x="5765800" y="132016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98</xdr:row>
      <xdr:rowOff>177800</xdr:rowOff>
    </xdr:from>
    <xdr:to>
      <xdr:col>5</xdr:col>
      <xdr:colOff>107950</xdr:colOff>
      <xdr:row>98</xdr:row>
      <xdr:rowOff>266700</xdr:rowOff>
    </xdr:to>
    <xdr:sp macro="" textlink="">
      <xdr:nvSpPr>
        <xdr:cNvPr id="2157" name="Rectangle 13">
          <a:extLst>
            <a:ext uri="{FF2B5EF4-FFF2-40B4-BE49-F238E27FC236}">
              <a16:creationId xmlns:a16="http://schemas.microsoft.com/office/drawing/2014/main" id="{00000000-0008-0000-0000-00006D080000}"/>
            </a:ext>
          </a:extLst>
        </xdr:cNvPr>
        <xdr:cNvSpPr>
          <a:spLocks noChangeArrowheads="1"/>
        </xdr:cNvSpPr>
      </xdr:nvSpPr>
      <xdr:spPr bwMode="auto">
        <a:xfrm>
          <a:off x="4584700" y="22942550"/>
          <a:ext cx="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292100</xdr:colOff>
      <xdr:row>112</xdr:row>
      <xdr:rowOff>0</xdr:rowOff>
    </xdr:from>
    <xdr:to>
      <xdr:col>9</xdr:col>
      <xdr:colOff>107950</xdr:colOff>
      <xdr:row>112</xdr:row>
      <xdr:rowOff>0</xdr:rowOff>
    </xdr:to>
    <xdr:sp macro="" textlink="">
      <xdr:nvSpPr>
        <xdr:cNvPr id="2158" name="Rectangle 14">
          <a:extLst>
            <a:ext uri="{FF2B5EF4-FFF2-40B4-BE49-F238E27FC236}">
              <a16:creationId xmlns:a16="http://schemas.microsoft.com/office/drawing/2014/main" id="{00000000-0008-0000-0000-00006E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292100</xdr:colOff>
      <xdr:row>112</xdr:row>
      <xdr:rowOff>0</xdr:rowOff>
    </xdr:from>
    <xdr:to>
      <xdr:col>9</xdr:col>
      <xdr:colOff>107950</xdr:colOff>
      <xdr:row>112</xdr:row>
      <xdr:rowOff>0</xdr:rowOff>
    </xdr:to>
    <xdr:sp macro="" textlink="">
      <xdr:nvSpPr>
        <xdr:cNvPr id="2159" name="Rectangle 15">
          <a:extLst>
            <a:ext uri="{FF2B5EF4-FFF2-40B4-BE49-F238E27FC236}">
              <a16:creationId xmlns:a16="http://schemas.microsoft.com/office/drawing/2014/main" id="{00000000-0008-0000-0000-00006F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292100</xdr:colOff>
      <xdr:row>117</xdr:row>
      <xdr:rowOff>0</xdr:rowOff>
    </xdr:from>
    <xdr:to>
      <xdr:col>9</xdr:col>
      <xdr:colOff>107950</xdr:colOff>
      <xdr:row>117</xdr:row>
      <xdr:rowOff>0</xdr:rowOff>
    </xdr:to>
    <xdr:sp macro="" textlink="">
      <xdr:nvSpPr>
        <xdr:cNvPr id="2160" name="Rectangle 16">
          <a:extLst>
            <a:ext uri="{FF2B5EF4-FFF2-40B4-BE49-F238E27FC236}">
              <a16:creationId xmlns:a16="http://schemas.microsoft.com/office/drawing/2014/main" id="{00000000-0008-0000-0000-000070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292100</xdr:colOff>
      <xdr:row>117</xdr:row>
      <xdr:rowOff>0</xdr:rowOff>
    </xdr:from>
    <xdr:to>
      <xdr:col>9</xdr:col>
      <xdr:colOff>107950</xdr:colOff>
      <xdr:row>117</xdr:row>
      <xdr:rowOff>0</xdr:rowOff>
    </xdr:to>
    <xdr:sp macro="" textlink="">
      <xdr:nvSpPr>
        <xdr:cNvPr id="2161" name="Rectangle 17">
          <a:extLst>
            <a:ext uri="{FF2B5EF4-FFF2-40B4-BE49-F238E27FC236}">
              <a16:creationId xmlns:a16="http://schemas.microsoft.com/office/drawing/2014/main" id="{00000000-0008-0000-0000-000071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292100</xdr:colOff>
      <xdr:row>126</xdr:row>
      <xdr:rowOff>0</xdr:rowOff>
    </xdr:from>
    <xdr:to>
      <xdr:col>9</xdr:col>
      <xdr:colOff>107950</xdr:colOff>
      <xdr:row>126</xdr:row>
      <xdr:rowOff>0</xdr:rowOff>
    </xdr:to>
    <xdr:sp macro="" textlink="">
      <xdr:nvSpPr>
        <xdr:cNvPr id="2162" name="Rectangle 18">
          <a:extLst>
            <a:ext uri="{FF2B5EF4-FFF2-40B4-BE49-F238E27FC236}">
              <a16:creationId xmlns:a16="http://schemas.microsoft.com/office/drawing/2014/main" id="{00000000-0008-0000-0000-000072080000}"/>
            </a:ext>
          </a:extLst>
        </xdr:cNvPr>
        <xdr:cNvSpPr>
          <a:spLocks noChangeArrowheads="1"/>
        </xdr:cNvSpPr>
      </xdr:nvSpPr>
      <xdr:spPr bwMode="auto">
        <a:xfrm>
          <a:off x="6953250" y="2985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292100</xdr:colOff>
      <xdr:row>133</xdr:row>
      <xdr:rowOff>0</xdr:rowOff>
    </xdr:from>
    <xdr:to>
      <xdr:col>9</xdr:col>
      <xdr:colOff>107950</xdr:colOff>
      <xdr:row>133</xdr:row>
      <xdr:rowOff>0</xdr:rowOff>
    </xdr:to>
    <xdr:sp macro="" textlink="">
      <xdr:nvSpPr>
        <xdr:cNvPr id="2163" name="Rectangle 19">
          <a:extLst>
            <a:ext uri="{FF2B5EF4-FFF2-40B4-BE49-F238E27FC236}">
              <a16:creationId xmlns:a16="http://schemas.microsoft.com/office/drawing/2014/main" id="{00000000-0008-0000-0000-000073080000}"/>
            </a:ext>
          </a:extLst>
        </xdr:cNvPr>
        <xdr:cNvSpPr>
          <a:spLocks noChangeArrowheads="1"/>
        </xdr:cNvSpPr>
      </xdr:nvSpPr>
      <xdr:spPr bwMode="auto">
        <a:xfrm>
          <a:off x="6953250" y="31521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41"/>
  <sheetViews>
    <sheetView tabSelected="1" zoomScaleNormal="100" workbookViewId="0">
      <selection activeCell="B8" sqref="B8"/>
    </sheetView>
  </sheetViews>
  <sheetFormatPr defaultColWidth="9.140625" defaultRowHeight="12.75" x14ac:dyDescent="0.2"/>
  <cols>
    <col min="1" max="1" width="3.7109375" style="2" customWidth="1"/>
    <col min="2" max="2" width="31.42578125" style="2" customWidth="1"/>
    <col min="3" max="3" width="15.42578125" style="45" customWidth="1"/>
    <col min="4" max="4" width="1.7109375" style="2" customWidth="1"/>
    <col min="5" max="5" width="15.42578125" style="2" customWidth="1"/>
    <col min="6" max="6" width="1.5703125" style="2" customWidth="1"/>
    <col min="7" max="7" width="15.42578125" style="2" customWidth="1"/>
    <col min="8" max="8" width="1.42578125" style="2" customWidth="1"/>
    <col min="9" max="9" width="15.42578125" style="2" customWidth="1"/>
    <col min="10" max="10" width="1.5703125" style="2" customWidth="1"/>
    <col min="11" max="11" width="14.7109375" style="1" customWidth="1"/>
    <col min="12" max="16384" width="9.140625" style="2"/>
  </cols>
  <sheetData>
    <row r="1" spans="2:22" ht="21.75" customHeight="1" x14ac:dyDescent="0.2">
      <c r="B1" s="171" t="s">
        <v>105</v>
      </c>
      <c r="C1" s="171"/>
      <c r="D1" s="171"/>
      <c r="E1" s="171"/>
      <c r="F1" s="171"/>
      <c r="G1" s="171"/>
      <c r="H1" s="171"/>
      <c r="I1" s="171"/>
      <c r="J1" s="171"/>
      <c r="K1" s="171"/>
    </row>
    <row r="2" spans="2:22" ht="24" customHeight="1" x14ac:dyDescent="0.2">
      <c r="B2" s="171" t="s">
        <v>106</v>
      </c>
      <c r="C2" s="172"/>
      <c r="D2" s="172"/>
      <c r="E2" s="172"/>
      <c r="F2" s="172"/>
      <c r="G2" s="172"/>
      <c r="H2" s="172"/>
      <c r="I2" s="172"/>
      <c r="J2" s="172"/>
      <c r="K2" s="172"/>
      <c r="M2" s="120"/>
    </row>
    <row r="3" spans="2:22" ht="15" customHeight="1" x14ac:dyDescent="0.2">
      <c r="B3" s="78"/>
      <c r="C3" s="2"/>
      <c r="D3" s="92"/>
      <c r="E3" s="93" t="s">
        <v>59</v>
      </c>
      <c r="F3" s="93"/>
      <c r="G3" s="94"/>
      <c r="H3" s="93"/>
      <c r="I3" s="93" t="s">
        <v>60</v>
      </c>
      <c r="J3" s="78"/>
      <c r="K3" s="77"/>
      <c r="M3" s="121"/>
    </row>
    <row r="4" spans="2:22" ht="42" customHeight="1" x14ac:dyDescent="0.2">
      <c r="B4" s="78"/>
      <c r="C4" s="79" t="s">
        <v>58</v>
      </c>
      <c r="D4" s="80"/>
      <c r="E4" s="79"/>
      <c r="F4" s="81"/>
      <c r="G4" s="79" t="s">
        <v>4</v>
      </c>
      <c r="H4" s="90"/>
      <c r="I4" s="95"/>
      <c r="J4" s="78"/>
      <c r="K4" s="77"/>
      <c r="M4" s="175" t="s">
        <v>93</v>
      </c>
      <c r="N4" s="175"/>
      <c r="O4" s="175"/>
      <c r="P4" s="175"/>
      <c r="Q4" s="175"/>
      <c r="R4" s="175"/>
      <c r="S4" s="175"/>
      <c r="T4" s="175"/>
      <c r="U4" s="175"/>
      <c r="V4" s="175"/>
    </row>
    <row r="5" spans="2:22" x14ac:dyDescent="0.2">
      <c r="I5" s="1"/>
      <c r="M5" s="175"/>
      <c r="N5" s="175"/>
      <c r="O5" s="175"/>
      <c r="P5" s="175"/>
      <c r="Q5" s="175"/>
      <c r="R5" s="175"/>
      <c r="S5" s="175"/>
      <c r="T5" s="175"/>
      <c r="U5" s="175"/>
      <c r="V5" s="175"/>
    </row>
    <row r="6" spans="2:22" ht="20.25" x14ac:dyDescent="0.3">
      <c r="B6" s="112" t="s">
        <v>107</v>
      </c>
      <c r="C6" s="113"/>
      <c r="D6" s="112"/>
      <c r="E6" s="112"/>
      <c r="F6" s="112"/>
      <c r="G6" s="112"/>
      <c r="H6" s="112"/>
      <c r="I6" s="112"/>
      <c r="J6" s="114"/>
      <c r="K6" s="115"/>
    </row>
    <row r="7" spans="2:22" ht="15.75" x14ac:dyDescent="0.25">
      <c r="B7" s="62"/>
      <c r="C7" s="173" t="s">
        <v>11</v>
      </c>
      <c r="D7" s="174"/>
      <c r="E7" s="174"/>
      <c r="F7" s="174"/>
      <c r="G7" s="174"/>
      <c r="H7" s="174"/>
      <c r="I7" s="174"/>
      <c r="J7" s="4"/>
      <c r="K7" s="71" t="s">
        <v>12</v>
      </c>
    </row>
    <row r="8" spans="2:22" ht="30" x14ac:dyDescent="0.25">
      <c r="B8" s="62"/>
      <c r="C8" s="46" t="s">
        <v>91</v>
      </c>
      <c r="D8" s="3"/>
      <c r="E8" s="3" t="s">
        <v>0</v>
      </c>
      <c r="F8" s="3"/>
      <c r="G8" s="3" t="s">
        <v>5</v>
      </c>
      <c r="H8" s="3"/>
      <c r="I8" s="3" t="s">
        <v>6</v>
      </c>
      <c r="J8" s="4"/>
      <c r="K8" s="72" t="s">
        <v>6</v>
      </c>
    </row>
    <row r="9" spans="2:22" ht="15" x14ac:dyDescent="0.25">
      <c r="B9" s="5"/>
      <c r="C9" s="47" t="s">
        <v>104</v>
      </c>
      <c r="D9" s="7"/>
      <c r="E9" s="6" t="s">
        <v>104</v>
      </c>
      <c r="F9" s="7"/>
      <c r="G9" s="6" t="s">
        <v>104</v>
      </c>
      <c r="H9" s="7"/>
      <c r="I9" s="6" t="s">
        <v>104</v>
      </c>
      <c r="J9" s="8"/>
      <c r="K9" s="6" t="s">
        <v>104</v>
      </c>
    </row>
    <row r="10" spans="2:22" ht="20.100000000000001" customHeight="1" x14ac:dyDescent="0.2">
      <c r="B10" s="41" t="s">
        <v>108</v>
      </c>
      <c r="C10" s="48"/>
      <c r="D10" s="9"/>
      <c r="E10" s="9"/>
      <c r="F10" s="9"/>
      <c r="G10" s="9"/>
      <c r="H10" s="9"/>
      <c r="I10" s="9"/>
      <c r="J10" s="10"/>
    </row>
    <row r="11" spans="2:22" ht="24.75" customHeight="1" x14ac:dyDescent="0.2">
      <c r="B11" s="83" t="s">
        <v>89</v>
      </c>
      <c r="C11" s="49"/>
      <c r="D11" s="12"/>
      <c r="E11" s="11"/>
      <c r="F11" s="12"/>
      <c r="G11" s="11"/>
      <c r="H11" s="12"/>
      <c r="I11" s="98"/>
      <c r="J11" s="8"/>
      <c r="K11" s="11"/>
    </row>
    <row r="12" spans="2:22" ht="18" customHeight="1" x14ac:dyDescent="0.2">
      <c r="B12" s="122" t="s">
        <v>13</v>
      </c>
      <c r="C12" s="123">
        <v>0</v>
      </c>
      <c r="D12" s="124"/>
      <c r="E12" s="125">
        <v>0</v>
      </c>
      <c r="F12" s="124"/>
      <c r="G12" s="125">
        <v>0</v>
      </c>
      <c r="H12" s="124"/>
      <c r="I12" s="126">
        <f>G12+E12+C12</f>
        <v>0</v>
      </c>
      <c r="J12" s="127"/>
      <c r="K12" s="125">
        <v>0</v>
      </c>
    </row>
    <row r="13" spans="2:22" ht="18" customHeight="1" x14ac:dyDescent="0.2">
      <c r="B13" s="122" t="s">
        <v>14</v>
      </c>
      <c r="C13" s="123">
        <v>0</v>
      </c>
      <c r="D13" s="124"/>
      <c r="E13" s="125">
        <v>0</v>
      </c>
      <c r="F13" s="124"/>
      <c r="G13" s="125">
        <v>0</v>
      </c>
      <c r="H13" s="124"/>
      <c r="I13" s="126">
        <f>G13+E13+C13</f>
        <v>0</v>
      </c>
      <c r="J13" s="127"/>
      <c r="K13" s="125">
        <v>0</v>
      </c>
    </row>
    <row r="14" spans="2:22" ht="18" customHeight="1" x14ac:dyDescent="0.2">
      <c r="B14" s="122" t="s">
        <v>15</v>
      </c>
      <c r="C14" s="123">
        <v>0</v>
      </c>
      <c r="D14" s="124"/>
      <c r="E14" s="125">
        <v>0</v>
      </c>
      <c r="F14" s="124"/>
      <c r="G14" s="125">
        <v>0</v>
      </c>
      <c r="H14" s="124"/>
      <c r="I14" s="126">
        <f>G14+E14+C14</f>
        <v>0</v>
      </c>
      <c r="J14" s="127"/>
      <c r="K14" s="125">
        <v>0</v>
      </c>
    </row>
    <row r="15" spans="2:22" ht="18" customHeight="1" x14ac:dyDescent="0.2">
      <c r="B15" s="122" t="s">
        <v>16</v>
      </c>
      <c r="C15" s="123">
        <v>0</v>
      </c>
      <c r="D15" s="124"/>
      <c r="E15" s="125">
        <v>0</v>
      </c>
      <c r="F15" s="124"/>
      <c r="G15" s="125">
        <v>0</v>
      </c>
      <c r="H15" s="124"/>
      <c r="I15" s="126">
        <f>G15+E15+C15</f>
        <v>0</v>
      </c>
      <c r="J15" s="127"/>
      <c r="K15" s="125">
        <v>0</v>
      </c>
    </row>
    <row r="16" spans="2:22" ht="18" customHeight="1" x14ac:dyDescent="0.2">
      <c r="B16" s="122" t="s">
        <v>17</v>
      </c>
      <c r="C16" s="123">
        <v>0</v>
      </c>
      <c r="D16" s="124"/>
      <c r="E16" s="125">
        <v>0</v>
      </c>
      <c r="F16" s="124"/>
      <c r="G16" s="125">
        <v>0</v>
      </c>
      <c r="H16" s="124"/>
      <c r="I16" s="126">
        <f>G16+E16+C16</f>
        <v>0</v>
      </c>
      <c r="J16" s="127"/>
      <c r="K16" s="125">
        <v>0</v>
      </c>
    </row>
    <row r="17" spans="2:11" ht="18" customHeight="1" thickBot="1" x14ac:dyDescent="0.25">
      <c r="B17" s="84" t="s">
        <v>8</v>
      </c>
      <c r="C17" s="131">
        <f>SUM(C12:C16)</f>
        <v>0</v>
      </c>
      <c r="D17" s="132"/>
      <c r="E17" s="131">
        <f>SUM(E12:E16)</f>
        <v>0</v>
      </c>
      <c r="F17" s="124"/>
      <c r="G17" s="131">
        <f>SUM(G12:G16)</f>
        <v>0</v>
      </c>
      <c r="H17" s="124"/>
      <c r="I17" s="133">
        <f>SUM(I12:I16)</f>
        <v>0</v>
      </c>
      <c r="J17" s="127"/>
      <c r="K17" s="131">
        <f>SUM(K12:K16)</f>
        <v>0</v>
      </c>
    </row>
    <row r="18" spans="2:11" ht="18" customHeight="1" thickTop="1" x14ac:dyDescent="0.2">
      <c r="B18" s="83" t="s">
        <v>18</v>
      </c>
      <c r="C18" s="123"/>
      <c r="D18" s="124"/>
      <c r="E18" s="125"/>
      <c r="F18" s="124"/>
      <c r="G18" s="125"/>
      <c r="H18" s="124"/>
      <c r="I18" s="126"/>
      <c r="J18" s="127"/>
      <c r="K18" s="125"/>
    </row>
    <row r="19" spans="2:11" ht="18" customHeight="1" x14ac:dyDescent="0.2">
      <c r="B19" s="122" t="s">
        <v>19</v>
      </c>
      <c r="C19" s="123">
        <v>0</v>
      </c>
      <c r="D19" s="124"/>
      <c r="E19" s="125">
        <v>0</v>
      </c>
      <c r="F19" s="124"/>
      <c r="G19" s="125">
        <v>0</v>
      </c>
      <c r="H19" s="124"/>
      <c r="I19" s="126">
        <f>G19+E19+C19</f>
        <v>0</v>
      </c>
      <c r="J19" s="127"/>
      <c r="K19" s="125">
        <v>0</v>
      </c>
    </row>
    <row r="20" spans="2:11" ht="18" customHeight="1" x14ac:dyDescent="0.2">
      <c r="B20" s="122" t="s">
        <v>20</v>
      </c>
      <c r="C20" s="123">
        <v>0</v>
      </c>
      <c r="D20" s="124"/>
      <c r="E20" s="125">
        <v>0</v>
      </c>
      <c r="F20" s="124"/>
      <c r="G20" s="125">
        <v>0</v>
      </c>
      <c r="H20" s="124"/>
      <c r="I20" s="126">
        <f>G20+E20+C20</f>
        <v>0</v>
      </c>
      <c r="J20" s="127"/>
      <c r="K20" s="125">
        <v>0</v>
      </c>
    </row>
    <row r="21" spans="2:11" ht="18" customHeight="1" thickBot="1" x14ac:dyDescent="0.25">
      <c r="B21" s="84" t="s">
        <v>8</v>
      </c>
      <c r="C21" s="131">
        <f>SUM(C19:C20)</f>
        <v>0</v>
      </c>
      <c r="D21" s="132"/>
      <c r="E21" s="133">
        <f>SUM(E19:E20)</f>
        <v>0</v>
      </c>
      <c r="F21" s="124"/>
      <c r="G21" s="133">
        <f>SUM(G19:G20)</f>
        <v>0</v>
      </c>
      <c r="H21" s="124"/>
      <c r="I21" s="133">
        <f>SUM(I19:I20)</f>
        <v>0</v>
      </c>
      <c r="J21" s="127"/>
      <c r="K21" s="133">
        <f>SUM(K19:K20)</f>
        <v>0</v>
      </c>
    </row>
    <row r="22" spans="2:11" ht="18" customHeight="1" thickTop="1" x14ac:dyDescent="0.2">
      <c r="B22" s="83" t="s">
        <v>94</v>
      </c>
      <c r="C22" s="123"/>
      <c r="D22" s="124"/>
      <c r="E22" s="125"/>
      <c r="F22" s="124"/>
      <c r="G22" s="125"/>
      <c r="H22" s="124"/>
      <c r="I22" s="126"/>
      <c r="J22" s="127"/>
      <c r="K22" s="125"/>
    </row>
    <row r="23" spans="2:11" ht="18" customHeight="1" x14ac:dyDescent="0.2">
      <c r="B23" s="122" t="s">
        <v>21</v>
      </c>
      <c r="C23" s="123">
        <v>0</v>
      </c>
      <c r="D23" s="124"/>
      <c r="E23" s="125">
        <v>0</v>
      </c>
      <c r="F23" s="124"/>
      <c r="G23" s="125">
        <v>0</v>
      </c>
      <c r="H23" s="124"/>
      <c r="I23" s="126">
        <f>G23+E23+C23</f>
        <v>0</v>
      </c>
      <c r="J23" s="127"/>
      <c r="K23" s="125">
        <v>0</v>
      </c>
    </row>
    <row r="24" spans="2:11" ht="18" customHeight="1" x14ac:dyDescent="0.2">
      <c r="B24" s="122" t="s">
        <v>22</v>
      </c>
      <c r="C24" s="123">
        <v>0</v>
      </c>
      <c r="D24" s="124"/>
      <c r="E24" s="125">
        <v>0</v>
      </c>
      <c r="F24" s="124"/>
      <c r="G24" s="125">
        <v>0</v>
      </c>
      <c r="H24" s="124"/>
      <c r="I24" s="126">
        <f>G24+E24+C24</f>
        <v>0</v>
      </c>
      <c r="J24" s="127"/>
      <c r="K24" s="125">
        <v>0</v>
      </c>
    </row>
    <row r="25" spans="2:11" ht="18" customHeight="1" x14ac:dyDescent="0.2">
      <c r="B25" s="122" t="s">
        <v>23</v>
      </c>
      <c r="C25" s="123">
        <v>0</v>
      </c>
      <c r="D25" s="124"/>
      <c r="E25" s="125">
        <v>0</v>
      </c>
      <c r="F25" s="124"/>
      <c r="G25" s="125">
        <v>0</v>
      </c>
      <c r="H25" s="124"/>
      <c r="I25" s="126">
        <f>G25+E25+C25</f>
        <v>0</v>
      </c>
      <c r="J25" s="127"/>
      <c r="K25" s="125">
        <v>0</v>
      </c>
    </row>
    <row r="26" spans="2:11" ht="18" customHeight="1" x14ac:dyDescent="0.2">
      <c r="B26" s="122" t="s">
        <v>24</v>
      </c>
      <c r="C26" s="123">
        <v>0</v>
      </c>
      <c r="D26" s="124"/>
      <c r="E26" s="125">
        <v>0</v>
      </c>
      <c r="F26" s="124"/>
      <c r="G26" s="125">
        <v>0</v>
      </c>
      <c r="H26" s="124"/>
      <c r="I26" s="126">
        <f>G26+E26+C26</f>
        <v>0</v>
      </c>
      <c r="J26" s="127"/>
      <c r="K26" s="125">
        <v>0</v>
      </c>
    </row>
    <row r="27" spans="2:11" ht="18" customHeight="1" thickBot="1" x14ac:dyDescent="0.25">
      <c r="B27" s="84" t="s">
        <v>8</v>
      </c>
      <c r="C27" s="131">
        <f>SUM(C23:C26)</f>
        <v>0</v>
      </c>
      <c r="D27" s="132"/>
      <c r="E27" s="133">
        <f>SUM(E23:E26)</f>
        <v>0</v>
      </c>
      <c r="F27" s="124"/>
      <c r="G27" s="133">
        <f>SUM(G23:G26)</f>
        <v>0</v>
      </c>
      <c r="H27" s="124"/>
      <c r="I27" s="133">
        <f>SUM(I23:I26)</f>
        <v>0</v>
      </c>
      <c r="J27" s="127"/>
      <c r="K27" s="133">
        <f>SUM(K23:K26)</f>
        <v>0</v>
      </c>
    </row>
    <row r="28" spans="2:11" ht="18" customHeight="1" thickTop="1" x14ac:dyDescent="0.2">
      <c r="B28" s="83" t="s">
        <v>95</v>
      </c>
      <c r="C28" s="123"/>
      <c r="D28" s="124"/>
      <c r="E28" s="125"/>
      <c r="F28" s="124"/>
      <c r="G28" s="125"/>
      <c r="H28" s="124"/>
      <c r="I28" s="126"/>
      <c r="J28" s="127"/>
      <c r="K28" s="125"/>
    </row>
    <row r="29" spans="2:11" ht="18" customHeight="1" x14ac:dyDescent="0.2">
      <c r="B29" s="122" t="s">
        <v>96</v>
      </c>
      <c r="C29" s="123">
        <v>0</v>
      </c>
      <c r="D29" s="124"/>
      <c r="E29" s="125">
        <v>0</v>
      </c>
      <c r="F29" s="124"/>
      <c r="G29" s="125">
        <v>0</v>
      </c>
      <c r="H29" s="124"/>
      <c r="I29" s="126">
        <f>G29+E29+C29</f>
        <v>0</v>
      </c>
      <c r="J29" s="127"/>
      <c r="K29" s="125">
        <v>0</v>
      </c>
    </row>
    <row r="30" spans="2:11" ht="18" customHeight="1" x14ac:dyDescent="0.2">
      <c r="B30" s="122" t="s">
        <v>97</v>
      </c>
      <c r="C30" s="123">
        <v>0</v>
      </c>
      <c r="D30" s="124"/>
      <c r="E30" s="125">
        <v>0</v>
      </c>
      <c r="F30" s="124"/>
      <c r="G30" s="125">
        <v>0</v>
      </c>
      <c r="H30" s="124"/>
      <c r="I30" s="126">
        <f>G30+E30+C30</f>
        <v>0</v>
      </c>
      <c r="J30" s="127"/>
      <c r="K30" s="125">
        <v>0</v>
      </c>
    </row>
    <row r="31" spans="2:11" ht="18" customHeight="1" x14ac:dyDescent="0.2">
      <c r="B31" s="122" t="s">
        <v>98</v>
      </c>
      <c r="C31" s="123">
        <v>0</v>
      </c>
      <c r="D31" s="124"/>
      <c r="E31" s="125">
        <v>0</v>
      </c>
      <c r="F31" s="124"/>
      <c r="G31" s="125">
        <v>0</v>
      </c>
      <c r="H31" s="124"/>
      <c r="I31" s="126">
        <f>G31+E31+C31</f>
        <v>0</v>
      </c>
      <c r="J31" s="127"/>
      <c r="K31" s="125">
        <v>0</v>
      </c>
    </row>
    <row r="32" spans="2:11" ht="18" customHeight="1" thickBot="1" x14ac:dyDescent="0.25">
      <c r="B32" s="84" t="s">
        <v>8</v>
      </c>
      <c r="C32" s="131">
        <f>SUM(C29:C31)</f>
        <v>0</v>
      </c>
      <c r="D32" s="132"/>
      <c r="E32" s="133">
        <f>SUM(E29:E31)</f>
        <v>0</v>
      </c>
      <c r="F32" s="124"/>
      <c r="G32" s="133">
        <f>SUM(G29:G31)</f>
        <v>0</v>
      </c>
      <c r="H32" s="124"/>
      <c r="I32" s="133">
        <f>SUM(I29:I31)</f>
        <v>0</v>
      </c>
      <c r="J32" s="127"/>
      <c r="K32" s="133">
        <f>SUM(K29:K31)</f>
        <v>0</v>
      </c>
    </row>
    <row r="33" spans="2:11" ht="18" customHeight="1" thickTop="1" x14ac:dyDescent="0.2">
      <c r="B33" s="83" t="s">
        <v>25</v>
      </c>
      <c r="C33" s="123"/>
      <c r="D33" s="124"/>
      <c r="E33" s="125"/>
      <c r="F33" s="124"/>
      <c r="G33" s="125"/>
      <c r="H33" s="124"/>
      <c r="I33" s="126"/>
      <c r="J33" s="127"/>
      <c r="K33" s="125"/>
    </row>
    <row r="34" spans="2:11" ht="18" customHeight="1" x14ac:dyDescent="0.2">
      <c r="B34" s="122" t="s">
        <v>26</v>
      </c>
      <c r="C34" s="123">
        <v>0</v>
      </c>
      <c r="D34" s="124"/>
      <c r="E34" s="125">
        <v>0</v>
      </c>
      <c r="F34" s="124"/>
      <c r="G34" s="125">
        <v>0</v>
      </c>
      <c r="H34" s="124"/>
      <c r="I34" s="126">
        <f>G34+E34+C34</f>
        <v>0</v>
      </c>
      <c r="J34" s="127"/>
      <c r="K34" s="125">
        <v>0</v>
      </c>
    </row>
    <row r="35" spans="2:11" ht="18" customHeight="1" x14ac:dyDescent="0.2">
      <c r="B35" s="122" t="s">
        <v>27</v>
      </c>
      <c r="C35" s="123">
        <v>0</v>
      </c>
      <c r="D35" s="124"/>
      <c r="E35" s="125">
        <v>0</v>
      </c>
      <c r="F35" s="124"/>
      <c r="G35" s="125">
        <v>0</v>
      </c>
      <c r="H35" s="124"/>
      <c r="I35" s="126">
        <f>G35+E35+C35</f>
        <v>0</v>
      </c>
      <c r="J35" s="127"/>
      <c r="K35" s="125">
        <v>0</v>
      </c>
    </row>
    <row r="36" spans="2:11" ht="25.5" x14ac:dyDescent="0.2">
      <c r="B36" s="122" t="s">
        <v>28</v>
      </c>
      <c r="C36" s="123">
        <v>0</v>
      </c>
      <c r="D36" s="124"/>
      <c r="E36" s="125">
        <v>0</v>
      </c>
      <c r="F36" s="124"/>
      <c r="G36" s="125">
        <v>0</v>
      </c>
      <c r="H36" s="124"/>
      <c r="I36" s="126">
        <f>G36+E36+C36</f>
        <v>0</v>
      </c>
      <c r="J36" s="127"/>
      <c r="K36" s="125">
        <v>0</v>
      </c>
    </row>
    <row r="37" spans="2:11" ht="18" customHeight="1" x14ac:dyDescent="0.2">
      <c r="B37" s="122" t="s">
        <v>29</v>
      </c>
      <c r="C37" s="123">
        <v>0</v>
      </c>
      <c r="D37" s="124"/>
      <c r="E37" s="125">
        <v>0</v>
      </c>
      <c r="F37" s="124"/>
      <c r="G37" s="125">
        <v>0</v>
      </c>
      <c r="H37" s="124"/>
      <c r="I37" s="126">
        <f>G37+E37+C37</f>
        <v>0</v>
      </c>
      <c r="J37" s="127"/>
      <c r="K37" s="125">
        <v>0</v>
      </c>
    </row>
    <row r="38" spans="2:11" ht="18" customHeight="1" thickBot="1" x14ac:dyDescent="0.25">
      <c r="B38" s="73" t="s">
        <v>8</v>
      </c>
      <c r="C38" s="131">
        <f>SUM(C34:C37)</f>
        <v>0</v>
      </c>
      <c r="D38" s="132"/>
      <c r="E38" s="133">
        <f>SUM(E34:E37)</f>
        <v>0</v>
      </c>
      <c r="F38" s="124"/>
      <c r="G38" s="133">
        <f>SUM(G34:G37)</f>
        <v>0</v>
      </c>
      <c r="H38" s="124"/>
      <c r="I38" s="133">
        <f>SUM(I34:I37)</f>
        <v>0</v>
      </c>
      <c r="J38" s="127"/>
      <c r="K38" s="133">
        <f>SUM(K34:K37)</f>
        <v>0</v>
      </c>
    </row>
    <row r="39" spans="2:11" ht="18" customHeight="1" thickTop="1" thickBot="1" x14ac:dyDescent="0.25">
      <c r="B39" s="75"/>
      <c r="C39" s="76"/>
      <c r="D39" s="12"/>
      <c r="E39" s="74"/>
      <c r="F39" s="12"/>
      <c r="G39" s="74"/>
      <c r="H39" s="12"/>
      <c r="I39" s="111"/>
      <c r="J39" s="8"/>
      <c r="K39" s="74"/>
    </row>
    <row r="40" spans="2:11" ht="18" customHeight="1" thickBot="1" x14ac:dyDescent="0.25">
      <c r="B40" s="13" t="s">
        <v>30</v>
      </c>
      <c r="C40" s="108">
        <f>SUM(C17,C21,C27,C32,C38)</f>
        <v>0</v>
      </c>
      <c r="D40" s="14"/>
      <c r="E40" s="108">
        <f>SUM(E17,E21,E27,E32,E38)</f>
        <v>0</v>
      </c>
      <c r="F40" s="12"/>
      <c r="G40" s="108">
        <f>SUM(G17,G21,G27,G32,G38)</f>
        <v>0</v>
      </c>
      <c r="H40" s="12"/>
      <c r="I40" s="108">
        <f>SUM(I17,I21,I27,I32,I38)</f>
        <v>0</v>
      </c>
      <c r="J40" s="8"/>
      <c r="K40" s="108">
        <f>SUM(K17,K21,K27,K32,K38)</f>
        <v>0</v>
      </c>
    </row>
    <row r="41" spans="2:11" ht="18" customHeight="1" thickTop="1" x14ac:dyDescent="0.2">
      <c r="B41" s="15"/>
      <c r="C41" s="50"/>
      <c r="D41" s="15"/>
      <c r="E41" s="15"/>
      <c r="F41" s="15"/>
      <c r="G41" s="8"/>
      <c r="H41" s="15"/>
      <c r="I41" s="8"/>
      <c r="J41" s="8"/>
    </row>
    <row r="42" spans="2:11" ht="18" customHeight="1" x14ac:dyDescent="0.2">
      <c r="B42" s="82" t="s">
        <v>31</v>
      </c>
      <c r="C42" s="51">
        <v>0</v>
      </c>
      <c r="D42" s="17"/>
      <c r="E42" s="16">
        <v>0</v>
      </c>
      <c r="F42" s="17"/>
      <c r="G42" s="16">
        <v>0</v>
      </c>
      <c r="H42" s="18"/>
      <c r="I42" s="110">
        <f>G42+E42+C42</f>
        <v>0</v>
      </c>
      <c r="J42" s="8"/>
      <c r="K42" s="16">
        <v>0</v>
      </c>
    </row>
    <row r="43" spans="2:11" ht="18" customHeight="1" thickBot="1" x14ac:dyDescent="0.3">
      <c r="B43" s="40"/>
      <c r="C43" s="52"/>
      <c r="D43" s="17"/>
      <c r="E43" s="42"/>
      <c r="F43" s="17"/>
      <c r="G43" s="42"/>
      <c r="H43" s="18"/>
      <c r="I43" s="43"/>
      <c r="J43" s="8"/>
    </row>
    <row r="44" spans="2:11" ht="18" customHeight="1" thickBot="1" x14ac:dyDescent="0.25">
      <c r="B44" s="13" t="s">
        <v>109</v>
      </c>
      <c r="C44" s="109">
        <f>+C42+C40</f>
        <v>0</v>
      </c>
      <c r="D44" s="18"/>
      <c r="E44" s="109">
        <f>+E42+E40</f>
        <v>0</v>
      </c>
      <c r="F44" s="18"/>
      <c r="G44" s="109">
        <f>+G42+G40</f>
        <v>0</v>
      </c>
      <c r="H44" s="18"/>
      <c r="I44" s="109">
        <f>+I42+I40</f>
        <v>0</v>
      </c>
      <c r="J44" s="8"/>
      <c r="K44" s="109">
        <f>+K42+K40</f>
        <v>0</v>
      </c>
    </row>
    <row r="45" spans="2:11" ht="13.5" thickTop="1" x14ac:dyDescent="0.2"/>
    <row r="46" spans="2:11" ht="21.75" customHeight="1" x14ac:dyDescent="0.2">
      <c r="B46" s="171" t="str">
        <f>+B1</f>
        <v>XXXXXXXXXXXX Scout Group</v>
      </c>
      <c r="C46" s="172"/>
      <c r="D46" s="172"/>
      <c r="E46" s="172"/>
      <c r="F46" s="172"/>
      <c r="G46" s="172"/>
      <c r="H46" s="172"/>
      <c r="I46" s="172"/>
      <c r="J46" s="172"/>
      <c r="K46" s="172"/>
    </row>
    <row r="47" spans="2:11" ht="24" customHeight="1" x14ac:dyDescent="0.2">
      <c r="B47" s="171" t="str">
        <f>+B2</f>
        <v>Income and Expenditure Account</v>
      </c>
      <c r="C47" s="172"/>
      <c r="D47" s="172"/>
      <c r="E47" s="172"/>
      <c r="F47" s="172"/>
      <c r="G47" s="172"/>
      <c r="H47" s="172"/>
      <c r="I47" s="172"/>
      <c r="J47" s="172"/>
      <c r="K47" s="172"/>
    </row>
    <row r="48" spans="2:11" ht="15" customHeight="1" x14ac:dyDescent="0.2">
      <c r="B48" s="78"/>
      <c r="C48" s="2"/>
      <c r="D48" s="92"/>
      <c r="E48" s="93" t="s">
        <v>59</v>
      </c>
      <c r="F48" s="93"/>
      <c r="G48" s="94"/>
      <c r="H48" s="93"/>
      <c r="I48" s="93" t="s">
        <v>60</v>
      </c>
      <c r="J48" s="78"/>
      <c r="K48" s="77"/>
    </row>
    <row r="49" spans="2:11" ht="42" customHeight="1" x14ac:dyDescent="0.2">
      <c r="B49" s="78"/>
      <c r="C49" s="79" t="s">
        <v>58</v>
      </c>
      <c r="D49" s="80"/>
      <c r="E49" s="79">
        <f>E4</f>
        <v>0</v>
      </c>
      <c r="F49" s="81"/>
      <c r="G49" s="79" t="s">
        <v>4</v>
      </c>
      <c r="H49" s="90"/>
      <c r="I49" s="95">
        <f>I4</f>
        <v>0</v>
      </c>
      <c r="J49" s="78"/>
      <c r="K49" s="77"/>
    </row>
    <row r="50" spans="2:11" x14ac:dyDescent="0.2">
      <c r="I50" s="1"/>
    </row>
    <row r="51" spans="2:11" ht="20.25" x14ac:dyDescent="0.3">
      <c r="B51" s="112" t="s">
        <v>32</v>
      </c>
      <c r="C51" s="113"/>
      <c r="D51" s="112"/>
      <c r="E51" s="112"/>
      <c r="F51" s="112"/>
      <c r="G51" s="112"/>
      <c r="H51" s="112"/>
      <c r="I51" s="112"/>
      <c r="J51" s="114"/>
      <c r="K51" s="115"/>
    </row>
    <row r="52" spans="2:11" ht="15.75" x14ac:dyDescent="0.25">
      <c r="B52" s="62"/>
      <c r="C52" s="173" t="str">
        <f>+C7</f>
        <v>200Y/0Z</v>
      </c>
      <c r="D52" s="174"/>
      <c r="E52" s="174"/>
      <c r="F52" s="174"/>
      <c r="G52" s="174"/>
      <c r="H52" s="174"/>
      <c r="I52" s="174"/>
      <c r="J52" s="4"/>
      <c r="K52" s="71" t="str">
        <f>+K7</f>
        <v>200X/0Y</v>
      </c>
    </row>
    <row r="53" spans="2:11" ht="30" x14ac:dyDescent="0.25">
      <c r="B53" s="62"/>
      <c r="C53" s="46" t="s">
        <v>91</v>
      </c>
      <c r="D53" s="3"/>
      <c r="E53" s="3" t="s">
        <v>0</v>
      </c>
      <c r="F53" s="3"/>
      <c r="G53" s="3" t="s">
        <v>5</v>
      </c>
      <c r="H53" s="3"/>
      <c r="I53" s="3" t="s">
        <v>6</v>
      </c>
      <c r="J53" s="4"/>
      <c r="K53" s="72" t="s">
        <v>6</v>
      </c>
    </row>
    <row r="54" spans="2:11" ht="15" x14ac:dyDescent="0.25">
      <c r="B54" s="5"/>
      <c r="C54" s="47" t="s">
        <v>104</v>
      </c>
      <c r="D54" s="7"/>
      <c r="E54" s="6" t="s">
        <v>104</v>
      </c>
      <c r="F54" s="7"/>
      <c r="G54" s="6" t="s">
        <v>104</v>
      </c>
      <c r="H54" s="7"/>
      <c r="I54" s="6" t="s">
        <v>104</v>
      </c>
      <c r="J54" s="8"/>
      <c r="K54" s="6" t="s">
        <v>104</v>
      </c>
    </row>
    <row r="55" spans="2:11" ht="18" customHeight="1" x14ac:dyDescent="0.2">
      <c r="B55" s="41" t="s">
        <v>110</v>
      </c>
      <c r="C55" s="53"/>
      <c r="D55" s="20"/>
      <c r="E55" s="20"/>
      <c r="F55" s="20"/>
      <c r="G55" s="20"/>
      <c r="H55" s="20"/>
      <c r="I55" s="176"/>
      <c r="J55" s="176"/>
      <c r="K55" s="21"/>
    </row>
    <row r="56" spans="2:11" ht="18" customHeight="1" x14ac:dyDescent="0.2">
      <c r="B56" s="83" t="s">
        <v>33</v>
      </c>
      <c r="C56" s="49"/>
      <c r="D56" s="12"/>
      <c r="E56" s="11"/>
      <c r="F56" s="12"/>
      <c r="G56" s="11"/>
      <c r="H56" s="12"/>
      <c r="I56" s="98"/>
      <c r="J56" s="8"/>
      <c r="K56" s="11"/>
    </row>
    <row r="57" spans="2:11" ht="24" x14ac:dyDescent="0.2">
      <c r="B57" s="122" t="s">
        <v>99</v>
      </c>
      <c r="C57" s="123">
        <v>0</v>
      </c>
      <c r="D57" s="124"/>
      <c r="E57" s="125">
        <v>0</v>
      </c>
      <c r="F57" s="124"/>
      <c r="G57" s="125">
        <v>0</v>
      </c>
      <c r="H57" s="124"/>
      <c r="I57" s="126">
        <f>G57+E57+C57</f>
        <v>0</v>
      </c>
      <c r="J57" s="127"/>
      <c r="K57" s="125">
        <v>0</v>
      </c>
    </row>
    <row r="58" spans="2:11" ht="18" customHeight="1" x14ac:dyDescent="0.2">
      <c r="B58" s="122" t="s">
        <v>34</v>
      </c>
      <c r="C58" s="123">
        <v>0</v>
      </c>
      <c r="D58" s="124"/>
      <c r="E58" s="125">
        <v>0</v>
      </c>
      <c r="F58" s="124"/>
      <c r="G58" s="125">
        <v>0</v>
      </c>
      <c r="H58" s="124"/>
      <c r="I58" s="126">
        <f>G58+E58+C58</f>
        <v>0</v>
      </c>
      <c r="J58" s="127"/>
      <c r="K58" s="125">
        <v>0</v>
      </c>
    </row>
    <row r="59" spans="2:11" ht="18" customHeight="1" x14ac:dyDescent="0.2">
      <c r="B59" s="122" t="s">
        <v>35</v>
      </c>
      <c r="C59" s="123">
        <v>0</v>
      </c>
      <c r="D59" s="124"/>
      <c r="E59" s="125">
        <v>0</v>
      </c>
      <c r="F59" s="124"/>
      <c r="G59" s="125">
        <v>0</v>
      </c>
      <c r="H59" s="124"/>
      <c r="I59" s="126">
        <f>G59+E59+C59</f>
        <v>0</v>
      </c>
      <c r="J59" s="127"/>
      <c r="K59" s="125">
        <v>0</v>
      </c>
    </row>
    <row r="60" spans="2:11" ht="18" customHeight="1" x14ac:dyDescent="0.2">
      <c r="B60" s="122" t="s">
        <v>36</v>
      </c>
      <c r="C60" s="134">
        <v>0</v>
      </c>
      <c r="D60" s="128"/>
      <c r="E60" s="129">
        <v>0</v>
      </c>
      <c r="F60" s="32"/>
      <c r="G60" s="129">
        <v>0</v>
      </c>
      <c r="H60" s="32"/>
      <c r="I60" s="135">
        <f t="shared" ref="I60:I72" si="0">G60+E60+C60</f>
        <v>0</v>
      </c>
      <c r="J60" s="130"/>
      <c r="K60" s="129">
        <v>0</v>
      </c>
    </row>
    <row r="61" spans="2:11" ht="18" customHeight="1" x14ac:dyDescent="0.2">
      <c r="B61" s="122" t="s">
        <v>37</v>
      </c>
      <c r="C61" s="134">
        <v>0</v>
      </c>
      <c r="D61" s="128"/>
      <c r="E61" s="129">
        <v>0</v>
      </c>
      <c r="F61" s="32"/>
      <c r="G61" s="129">
        <v>0</v>
      </c>
      <c r="H61" s="32"/>
      <c r="I61" s="135">
        <f t="shared" si="0"/>
        <v>0</v>
      </c>
      <c r="J61" s="130"/>
      <c r="K61" s="129">
        <v>0</v>
      </c>
    </row>
    <row r="62" spans="2:11" ht="18" customHeight="1" x14ac:dyDescent="0.2">
      <c r="B62" s="122" t="s">
        <v>38</v>
      </c>
      <c r="C62" s="134">
        <v>0</v>
      </c>
      <c r="D62" s="128"/>
      <c r="E62" s="129">
        <v>0</v>
      </c>
      <c r="F62" s="32"/>
      <c r="G62" s="129">
        <v>0</v>
      </c>
      <c r="H62" s="32"/>
      <c r="I62" s="135">
        <f t="shared" si="0"/>
        <v>0</v>
      </c>
      <c r="J62" s="130"/>
      <c r="K62" s="129">
        <v>0</v>
      </c>
    </row>
    <row r="63" spans="2:11" ht="18" customHeight="1" x14ac:dyDescent="0.2">
      <c r="B63" s="122" t="s">
        <v>39</v>
      </c>
      <c r="C63" s="134">
        <v>0</v>
      </c>
      <c r="D63" s="128"/>
      <c r="E63" s="129">
        <v>0</v>
      </c>
      <c r="F63" s="32"/>
      <c r="G63" s="129">
        <v>0</v>
      </c>
      <c r="H63" s="32"/>
      <c r="I63" s="135">
        <f t="shared" si="0"/>
        <v>0</v>
      </c>
      <c r="J63" s="130"/>
      <c r="K63" s="129">
        <v>0</v>
      </c>
    </row>
    <row r="64" spans="2:11" ht="18" customHeight="1" x14ac:dyDescent="0.2">
      <c r="B64" s="122" t="s">
        <v>40</v>
      </c>
      <c r="C64" s="134">
        <v>0</v>
      </c>
      <c r="D64" s="128"/>
      <c r="E64" s="129">
        <v>0</v>
      </c>
      <c r="F64" s="32"/>
      <c r="G64" s="129">
        <v>0</v>
      </c>
      <c r="H64" s="32"/>
      <c r="I64" s="135">
        <f t="shared" si="0"/>
        <v>0</v>
      </c>
      <c r="J64" s="130"/>
      <c r="K64" s="129">
        <v>0</v>
      </c>
    </row>
    <row r="65" spans="2:11" ht="18" customHeight="1" x14ac:dyDescent="0.2">
      <c r="B65" s="122" t="s">
        <v>41</v>
      </c>
      <c r="C65" s="134">
        <v>0</v>
      </c>
      <c r="D65" s="128"/>
      <c r="E65" s="129">
        <v>0</v>
      </c>
      <c r="F65" s="32"/>
      <c r="G65" s="129">
        <v>0</v>
      </c>
      <c r="H65" s="32"/>
      <c r="I65" s="135">
        <f t="shared" si="0"/>
        <v>0</v>
      </c>
      <c r="J65" s="130"/>
      <c r="K65" s="129">
        <v>0</v>
      </c>
    </row>
    <row r="66" spans="2:11" ht="18" customHeight="1" x14ac:dyDescent="0.2">
      <c r="B66" s="122" t="s">
        <v>42</v>
      </c>
      <c r="C66" s="134">
        <v>0</v>
      </c>
      <c r="D66" s="128"/>
      <c r="E66" s="129">
        <v>0</v>
      </c>
      <c r="F66" s="32"/>
      <c r="G66" s="129">
        <v>0</v>
      </c>
      <c r="H66" s="32"/>
      <c r="I66" s="135">
        <f t="shared" si="0"/>
        <v>0</v>
      </c>
      <c r="J66" s="130"/>
      <c r="K66" s="129">
        <v>0</v>
      </c>
    </row>
    <row r="67" spans="2:11" ht="18" customHeight="1" x14ac:dyDescent="0.2">
      <c r="B67" s="122" t="s">
        <v>43</v>
      </c>
      <c r="C67" s="134">
        <v>0</v>
      </c>
      <c r="D67" s="128"/>
      <c r="E67" s="129">
        <v>0</v>
      </c>
      <c r="F67" s="32"/>
      <c r="G67" s="129">
        <v>0</v>
      </c>
      <c r="H67" s="32"/>
      <c r="I67" s="135">
        <f t="shared" si="0"/>
        <v>0</v>
      </c>
      <c r="J67" s="130"/>
      <c r="K67" s="129">
        <v>0</v>
      </c>
    </row>
    <row r="68" spans="2:11" ht="18" customHeight="1" x14ac:dyDescent="0.2">
      <c r="B68" s="122" t="s">
        <v>44</v>
      </c>
      <c r="C68" s="134">
        <v>0</v>
      </c>
      <c r="D68" s="128"/>
      <c r="E68" s="129">
        <v>0</v>
      </c>
      <c r="F68" s="32"/>
      <c r="G68" s="129">
        <v>0</v>
      </c>
      <c r="H68" s="32"/>
      <c r="I68" s="135">
        <f t="shared" si="0"/>
        <v>0</v>
      </c>
      <c r="J68" s="130"/>
      <c r="K68" s="129">
        <v>0</v>
      </c>
    </row>
    <row r="69" spans="2:11" ht="18" customHeight="1" x14ac:dyDescent="0.2">
      <c r="B69" s="122" t="s">
        <v>45</v>
      </c>
      <c r="C69" s="134">
        <v>0</v>
      </c>
      <c r="D69" s="128"/>
      <c r="E69" s="129">
        <v>0</v>
      </c>
      <c r="F69" s="32"/>
      <c r="G69" s="129">
        <v>0</v>
      </c>
      <c r="H69" s="32"/>
      <c r="I69" s="135">
        <f t="shared" si="0"/>
        <v>0</v>
      </c>
      <c r="J69" s="130"/>
      <c r="K69" s="129">
        <v>0</v>
      </c>
    </row>
    <row r="70" spans="2:11" ht="18" customHeight="1" x14ac:dyDescent="0.2">
      <c r="B70" s="122" t="s">
        <v>47</v>
      </c>
      <c r="C70" s="134">
        <v>0</v>
      </c>
      <c r="D70" s="128"/>
      <c r="E70" s="129">
        <v>0</v>
      </c>
      <c r="F70" s="32"/>
      <c r="G70" s="129">
        <v>0</v>
      </c>
      <c r="H70" s="32"/>
      <c r="I70" s="135">
        <f t="shared" si="0"/>
        <v>0</v>
      </c>
      <c r="J70" s="130"/>
      <c r="K70" s="129">
        <v>0</v>
      </c>
    </row>
    <row r="71" spans="2:11" ht="18" customHeight="1" x14ac:dyDescent="0.2">
      <c r="B71" s="122" t="s">
        <v>46</v>
      </c>
      <c r="C71" s="134">
        <v>0</v>
      </c>
      <c r="D71" s="128"/>
      <c r="E71" s="129">
        <v>0</v>
      </c>
      <c r="F71" s="32"/>
      <c r="G71" s="129">
        <v>0</v>
      </c>
      <c r="H71" s="32"/>
      <c r="I71" s="135">
        <f t="shared" si="0"/>
        <v>0</v>
      </c>
      <c r="J71" s="130"/>
      <c r="K71" s="129">
        <v>0</v>
      </c>
    </row>
    <row r="72" spans="2:11" ht="18" customHeight="1" thickBot="1" x14ac:dyDescent="0.25">
      <c r="B72" s="122" t="s">
        <v>48</v>
      </c>
      <c r="C72" s="136">
        <v>0</v>
      </c>
      <c r="D72" s="128"/>
      <c r="E72" s="36">
        <v>0</v>
      </c>
      <c r="F72" s="32"/>
      <c r="G72" s="36">
        <v>0</v>
      </c>
      <c r="H72" s="32"/>
      <c r="I72" s="103">
        <f t="shared" si="0"/>
        <v>0</v>
      </c>
      <c r="J72" s="130"/>
      <c r="K72" s="36">
        <v>0</v>
      </c>
    </row>
    <row r="73" spans="2:11" ht="18" customHeight="1" thickTop="1" thickBot="1" x14ac:dyDescent="0.25">
      <c r="B73" s="84" t="s">
        <v>7</v>
      </c>
      <c r="C73" s="137">
        <f>SUM(C58:C72)</f>
        <v>0</v>
      </c>
      <c r="D73" s="138"/>
      <c r="E73" s="104">
        <f>SUM(E58:E72)</f>
        <v>0</v>
      </c>
      <c r="F73" s="32"/>
      <c r="G73" s="104">
        <f>SUM(G58:G72)</f>
        <v>0</v>
      </c>
      <c r="H73" s="32"/>
      <c r="I73" s="104">
        <f>IF((C73+E73+G73)=SUM(I58:I72),G73+E73+C73,"Cross Add Error")</f>
        <v>0</v>
      </c>
      <c r="J73" s="130"/>
      <c r="K73" s="104">
        <f>SUM(K58:K72)</f>
        <v>0</v>
      </c>
    </row>
    <row r="74" spans="2:11" ht="18" customHeight="1" thickTop="1" x14ac:dyDescent="0.2">
      <c r="B74" s="83" t="s">
        <v>49</v>
      </c>
      <c r="C74" s="123"/>
      <c r="D74" s="124"/>
      <c r="E74" s="125"/>
      <c r="F74" s="124"/>
      <c r="G74" s="125"/>
      <c r="H74" s="124"/>
      <c r="I74" s="126"/>
      <c r="J74" s="127"/>
      <c r="K74" s="125"/>
    </row>
    <row r="75" spans="2:11" ht="18" customHeight="1" x14ac:dyDescent="0.2">
      <c r="B75" s="122" t="s">
        <v>21</v>
      </c>
      <c r="C75" s="123">
        <v>0</v>
      </c>
      <c r="D75" s="124"/>
      <c r="E75" s="125">
        <v>0</v>
      </c>
      <c r="F75" s="124"/>
      <c r="G75" s="125">
        <v>0</v>
      </c>
      <c r="H75" s="124"/>
      <c r="I75" s="126">
        <f>G75+E75+C75</f>
        <v>0</v>
      </c>
      <c r="J75" s="127"/>
      <c r="K75" s="125">
        <v>0</v>
      </c>
    </row>
    <row r="76" spans="2:11" ht="18" customHeight="1" x14ac:dyDescent="0.2">
      <c r="B76" s="122" t="s">
        <v>22</v>
      </c>
      <c r="C76" s="123">
        <v>0</v>
      </c>
      <c r="D76" s="124"/>
      <c r="E76" s="125">
        <v>0</v>
      </c>
      <c r="F76" s="124"/>
      <c r="G76" s="125">
        <v>0</v>
      </c>
      <c r="H76" s="124"/>
      <c r="I76" s="126">
        <f>G76+E76+C76</f>
        <v>0</v>
      </c>
      <c r="J76" s="127"/>
      <c r="K76" s="125">
        <v>0</v>
      </c>
    </row>
    <row r="77" spans="2:11" ht="18" customHeight="1" x14ac:dyDescent="0.2">
      <c r="B77" s="122" t="s">
        <v>23</v>
      </c>
      <c r="C77" s="134">
        <v>0</v>
      </c>
      <c r="D77" s="128"/>
      <c r="E77" s="129">
        <v>0</v>
      </c>
      <c r="F77" s="32"/>
      <c r="G77" s="129">
        <v>0</v>
      </c>
      <c r="H77" s="32"/>
      <c r="I77" s="135">
        <f>G77+E77+C77</f>
        <v>0</v>
      </c>
      <c r="J77" s="130"/>
      <c r="K77" s="129">
        <v>0</v>
      </c>
    </row>
    <row r="78" spans="2:11" ht="18" customHeight="1" x14ac:dyDescent="0.2">
      <c r="B78" s="122" t="s">
        <v>50</v>
      </c>
      <c r="C78" s="134">
        <v>0</v>
      </c>
      <c r="D78" s="128"/>
      <c r="E78" s="129">
        <v>0</v>
      </c>
      <c r="F78" s="32"/>
      <c r="G78" s="129">
        <v>0</v>
      </c>
      <c r="H78" s="32"/>
      <c r="I78" s="135">
        <f>G78+E78+C78</f>
        <v>0</v>
      </c>
      <c r="J78" s="130"/>
      <c r="K78" s="129">
        <v>0</v>
      </c>
    </row>
    <row r="79" spans="2:11" ht="18" customHeight="1" thickBot="1" x14ac:dyDescent="0.25">
      <c r="B79" s="84" t="s">
        <v>7</v>
      </c>
      <c r="C79" s="137">
        <f>SUM(C75:C78)</f>
        <v>0</v>
      </c>
      <c r="D79" s="138"/>
      <c r="E79" s="104">
        <f>SUM(E75:E78)</f>
        <v>0</v>
      </c>
      <c r="F79" s="32"/>
      <c r="G79" s="104">
        <f>SUM(G75:G78)</f>
        <v>0</v>
      </c>
      <c r="H79" s="32"/>
      <c r="I79" s="104">
        <f>IF((C79+E79+G79)=SUM(I75:I78),G79+E79+C79,"Cross Add Error")</f>
        <v>0</v>
      </c>
      <c r="J79" s="130"/>
      <c r="K79" s="104">
        <f>SUM(K75:K78)</f>
        <v>0</v>
      </c>
    </row>
    <row r="80" spans="2:11" ht="18" customHeight="1" thickTop="1" thickBot="1" x14ac:dyDescent="0.25">
      <c r="B80" s="23"/>
      <c r="C80" s="140"/>
      <c r="D80" s="128"/>
      <c r="E80" s="141"/>
      <c r="F80" s="32"/>
      <c r="G80" s="141"/>
      <c r="H80" s="32"/>
      <c r="I80" s="141"/>
      <c r="J80" s="130"/>
      <c r="K80" s="141"/>
    </row>
    <row r="81" spans="2:13" ht="18" customHeight="1" thickBot="1" x14ac:dyDescent="0.25">
      <c r="B81" s="13" t="s">
        <v>52</v>
      </c>
      <c r="C81" s="142">
        <f>+C79+C73</f>
        <v>0</v>
      </c>
      <c r="D81" s="132"/>
      <c r="E81" s="142">
        <f>+E79+E73</f>
        <v>0</v>
      </c>
      <c r="F81" s="124"/>
      <c r="G81" s="142">
        <f>+G79+G73</f>
        <v>0</v>
      </c>
      <c r="H81" s="124"/>
      <c r="I81" s="142">
        <f>+I79+I73</f>
        <v>0</v>
      </c>
      <c r="J81" s="127"/>
      <c r="K81" s="142">
        <f>+K79+K73</f>
        <v>0</v>
      </c>
    </row>
    <row r="82" spans="2:13" s="24" customFormat="1" ht="18" customHeight="1" thickTop="1" x14ac:dyDescent="0.2">
      <c r="C82" s="143"/>
      <c r="D82" s="144"/>
      <c r="E82" s="145"/>
      <c r="F82" s="144"/>
      <c r="G82" s="144"/>
      <c r="H82" s="144"/>
      <c r="I82" s="144"/>
      <c r="J82" s="2"/>
      <c r="K82" s="1"/>
    </row>
    <row r="83" spans="2:13" ht="18" customHeight="1" x14ac:dyDescent="0.2">
      <c r="B83" s="64" t="s">
        <v>51</v>
      </c>
      <c r="C83" s="54">
        <v>0</v>
      </c>
      <c r="D83" s="26"/>
      <c r="E83" s="27">
        <v>0</v>
      </c>
      <c r="F83" s="26"/>
      <c r="G83" s="25">
        <v>0</v>
      </c>
      <c r="H83" s="26"/>
      <c r="I83" s="135">
        <f>G83+E83+C83</f>
        <v>0</v>
      </c>
      <c r="K83" s="25">
        <v>0</v>
      </c>
    </row>
    <row r="84" spans="2:13" ht="18" customHeight="1" thickBot="1" x14ac:dyDescent="0.25">
      <c r="B84" s="1"/>
      <c r="C84" s="55"/>
      <c r="D84" s="26"/>
      <c r="E84" s="44"/>
      <c r="F84" s="26"/>
      <c r="G84" s="44"/>
      <c r="H84" s="26"/>
      <c r="I84" s="44"/>
    </row>
    <row r="85" spans="2:13" s="29" customFormat="1" ht="18" customHeight="1" thickTop="1" thickBot="1" x14ac:dyDescent="0.25">
      <c r="B85" s="59" t="s">
        <v>111</v>
      </c>
      <c r="C85" s="107">
        <f>+C83+C81</f>
        <v>0</v>
      </c>
      <c r="D85" s="28"/>
      <c r="E85" s="107">
        <f>+E83+E81</f>
        <v>0</v>
      </c>
      <c r="F85" s="28"/>
      <c r="G85" s="107">
        <f>+G83+G81</f>
        <v>0</v>
      </c>
      <c r="H85" s="28"/>
      <c r="I85" s="107">
        <f>+I83+I81</f>
        <v>0</v>
      </c>
      <c r="J85" s="146"/>
      <c r="K85" s="107">
        <f>+K83+K81</f>
        <v>0</v>
      </c>
    </row>
    <row r="86" spans="2:13" ht="18" customHeight="1" thickTop="1" thickBot="1" x14ac:dyDescent="0.25">
      <c r="C86" s="147"/>
      <c r="D86" s="26"/>
      <c r="E86" s="26"/>
      <c r="F86" s="26"/>
      <c r="G86" s="26"/>
      <c r="H86" s="26"/>
      <c r="I86" s="26"/>
      <c r="J86" s="148"/>
    </row>
    <row r="87" spans="2:13" ht="18" customHeight="1" thickTop="1" thickBot="1" x14ac:dyDescent="0.25">
      <c r="B87" s="60" t="s">
        <v>112</v>
      </c>
      <c r="C87" s="106">
        <f>+C44-C85</f>
        <v>0</v>
      </c>
      <c r="D87" s="31"/>
      <c r="E87" s="100">
        <f>+E44-E85</f>
        <v>0</v>
      </c>
      <c r="F87" s="32"/>
      <c r="G87" s="100">
        <f>+G44-G85</f>
        <v>0</v>
      </c>
      <c r="H87" s="32"/>
      <c r="I87" s="101">
        <f>IF((C87+E87+G87)=(+I44-I85),G87+E87+C87,"Cross Add Error")</f>
        <v>0</v>
      </c>
      <c r="J87" s="148"/>
      <c r="K87" s="100">
        <f>+K44-K85</f>
        <v>0</v>
      </c>
    </row>
    <row r="88" spans="2:13" ht="18" customHeight="1" thickTop="1" x14ac:dyDescent="0.2">
      <c r="B88" s="19" t="s">
        <v>53</v>
      </c>
      <c r="C88" s="56">
        <v>0</v>
      </c>
      <c r="D88" s="31"/>
      <c r="E88" s="33">
        <v>0</v>
      </c>
      <c r="F88" s="32"/>
      <c r="G88" s="34">
        <v>0</v>
      </c>
      <c r="H88" s="32"/>
      <c r="I88" s="102">
        <f>IF(G88+E88+C88=0,0,"Transfer error")</f>
        <v>0</v>
      </c>
      <c r="J88" s="148"/>
      <c r="K88" s="33">
        <v>0</v>
      </c>
    </row>
    <row r="89" spans="2:13" ht="18" customHeight="1" thickBot="1" x14ac:dyDescent="0.25">
      <c r="B89" s="19" t="s">
        <v>54</v>
      </c>
      <c r="C89" s="57">
        <v>0</v>
      </c>
      <c r="D89" s="31"/>
      <c r="E89" s="35">
        <v>0</v>
      </c>
      <c r="F89" s="32"/>
      <c r="G89" s="36">
        <v>0</v>
      </c>
      <c r="H89" s="32"/>
      <c r="I89" s="103">
        <f>G89+E89+C89</f>
        <v>0</v>
      </c>
      <c r="J89" s="148"/>
      <c r="K89" s="35">
        <v>0</v>
      </c>
    </row>
    <row r="90" spans="2:13" ht="18" customHeight="1" thickTop="1" thickBot="1" x14ac:dyDescent="0.25">
      <c r="B90" s="60" t="s">
        <v>1</v>
      </c>
      <c r="C90" s="105">
        <f>+C87+C88+C89</f>
        <v>0</v>
      </c>
      <c r="D90" s="31"/>
      <c r="E90" s="99">
        <f>+E87+E88+E89</f>
        <v>0</v>
      </c>
      <c r="F90" s="32"/>
      <c r="G90" s="99">
        <f>+G87+G88+G89</f>
        <v>0</v>
      </c>
      <c r="H90" s="32"/>
      <c r="I90" s="104">
        <f>IF((C90+E90+G90)=(I87+I88+I89),C90+E90+G90,"Cross Add Error")</f>
        <v>0</v>
      </c>
      <c r="J90" s="148"/>
      <c r="K90" s="99">
        <f>+K87+K88+K89</f>
        <v>0</v>
      </c>
      <c r="M90" s="139" t="s">
        <v>100</v>
      </c>
    </row>
    <row r="91" spans="2:13" ht="13.5" thickTop="1" x14ac:dyDescent="0.2"/>
    <row r="92" spans="2:13" ht="21.75" customHeight="1" x14ac:dyDescent="0.2">
      <c r="B92" s="171" t="str">
        <f>+B1</f>
        <v>XXXXXXXXXXXX Scout Group</v>
      </c>
      <c r="C92" s="172"/>
      <c r="D92" s="172"/>
      <c r="E92" s="172"/>
      <c r="F92" s="172"/>
      <c r="G92" s="172"/>
      <c r="H92" s="172"/>
      <c r="I92" s="172"/>
      <c r="J92" s="172"/>
      <c r="K92" s="172"/>
    </row>
    <row r="93" spans="2:13" ht="24" customHeight="1" x14ac:dyDescent="0.2">
      <c r="B93" s="171" t="str">
        <f>+B2</f>
        <v>Income and Expenditure Account</v>
      </c>
      <c r="C93" s="172"/>
      <c r="D93" s="172"/>
      <c r="E93" s="172"/>
      <c r="F93" s="172"/>
      <c r="G93" s="172"/>
      <c r="H93" s="172"/>
      <c r="I93" s="172"/>
      <c r="J93" s="172"/>
      <c r="K93" s="172"/>
    </row>
    <row r="94" spans="2:13" ht="15" customHeight="1" x14ac:dyDescent="0.2">
      <c r="B94" s="78"/>
      <c r="C94" s="2"/>
      <c r="D94" s="92"/>
      <c r="E94" s="93" t="s">
        <v>59</v>
      </c>
      <c r="F94" s="93"/>
      <c r="G94" s="94"/>
      <c r="H94" s="93"/>
      <c r="I94" s="93" t="s">
        <v>60</v>
      </c>
      <c r="J94" s="78"/>
      <c r="K94" s="77"/>
    </row>
    <row r="95" spans="2:13" ht="42" customHeight="1" x14ac:dyDescent="0.2">
      <c r="B95" s="78"/>
      <c r="C95" s="79" t="s">
        <v>58</v>
      </c>
      <c r="D95" s="80"/>
      <c r="E95" s="79">
        <f>E4</f>
        <v>0</v>
      </c>
      <c r="F95" s="81"/>
      <c r="G95" s="79" t="s">
        <v>4</v>
      </c>
      <c r="H95" s="90"/>
      <c r="I95" s="95">
        <f>I4</f>
        <v>0</v>
      </c>
      <c r="J95" s="78"/>
      <c r="K95" s="77"/>
    </row>
    <row r="96" spans="2:13" x14ac:dyDescent="0.2">
      <c r="I96" s="1"/>
    </row>
    <row r="97" spans="2:13" s="61" customFormat="1" ht="26.25" customHeight="1" x14ac:dyDescent="0.2">
      <c r="B97" s="116" t="s">
        <v>57</v>
      </c>
      <c r="C97" s="117"/>
      <c r="D97" s="116"/>
      <c r="E97" s="116"/>
      <c r="F97" s="116"/>
      <c r="G97" s="116"/>
      <c r="H97" s="116"/>
      <c r="I97" s="116"/>
      <c r="J97" s="118"/>
      <c r="K97" s="119"/>
    </row>
    <row r="98" spans="2:13" s="61" customFormat="1" ht="15.75" x14ac:dyDescent="0.2">
      <c r="B98" s="62"/>
      <c r="C98" s="178" t="str">
        <f>+C7</f>
        <v>200Y/0Z</v>
      </c>
      <c r="D98" s="179"/>
      <c r="E98" s="179"/>
      <c r="F98" s="179"/>
      <c r="G98" s="179"/>
      <c r="H98" s="179"/>
      <c r="I98" s="179"/>
      <c r="J98" s="86"/>
      <c r="K98" s="85" t="str">
        <f>+K7</f>
        <v>200X/0Y</v>
      </c>
    </row>
    <row r="99" spans="2:13" ht="30" x14ac:dyDescent="0.25">
      <c r="B99" s="63"/>
      <c r="C99" s="37" t="s">
        <v>92</v>
      </c>
      <c r="E99" s="37" t="s">
        <v>2</v>
      </c>
      <c r="F99" s="22"/>
      <c r="G99" s="37" t="s">
        <v>3</v>
      </c>
      <c r="I99" s="37" t="s">
        <v>56</v>
      </c>
      <c r="K99" s="37" t="s">
        <v>56</v>
      </c>
    </row>
    <row r="100" spans="2:13" x14ac:dyDescent="0.2">
      <c r="C100" s="38" t="s">
        <v>104</v>
      </c>
      <c r="E100" s="38" t="s">
        <v>104</v>
      </c>
      <c r="F100" s="22"/>
      <c r="G100" s="38" t="s">
        <v>104</v>
      </c>
      <c r="I100" s="38" t="s">
        <v>104</v>
      </c>
      <c r="K100" s="38" t="s">
        <v>104</v>
      </c>
    </row>
    <row r="101" spans="2:13" ht="18" customHeight="1" x14ac:dyDescent="0.2">
      <c r="B101" s="87" t="s">
        <v>55</v>
      </c>
      <c r="C101" s="11"/>
      <c r="D101" s="39"/>
      <c r="E101" s="11"/>
      <c r="F101" s="22"/>
      <c r="G101" s="11"/>
      <c r="I101" s="97"/>
      <c r="K101" s="11"/>
    </row>
    <row r="102" spans="2:13" ht="18" customHeight="1" x14ac:dyDescent="0.2">
      <c r="B102" s="149" t="s">
        <v>63</v>
      </c>
      <c r="C102" s="125">
        <v>0</v>
      </c>
      <c r="D102" s="150"/>
      <c r="E102" s="125">
        <v>0</v>
      </c>
      <c r="F102" s="148"/>
      <c r="G102" s="125">
        <v>0</v>
      </c>
      <c r="I102" s="126">
        <f>G102+E102+C102</f>
        <v>0</v>
      </c>
      <c r="K102" s="125">
        <v>0</v>
      </c>
    </row>
    <row r="103" spans="2:13" ht="18" customHeight="1" x14ac:dyDescent="0.2">
      <c r="B103" s="149" t="s">
        <v>64</v>
      </c>
      <c r="C103" s="125">
        <v>0</v>
      </c>
      <c r="D103" s="150"/>
      <c r="E103" s="125">
        <v>0</v>
      </c>
      <c r="F103" s="148"/>
      <c r="G103" s="125">
        <v>0</v>
      </c>
      <c r="I103" s="126">
        <f>G103+E103+C103</f>
        <v>0</v>
      </c>
      <c r="K103" s="125">
        <v>0</v>
      </c>
    </row>
    <row r="104" spans="2:13" ht="18" customHeight="1" x14ac:dyDescent="0.2">
      <c r="B104" s="149" t="s">
        <v>65</v>
      </c>
      <c r="C104" s="125">
        <v>0</v>
      </c>
      <c r="D104" s="150"/>
      <c r="E104" s="125">
        <v>0</v>
      </c>
      <c r="F104" s="148"/>
      <c r="G104" s="125">
        <v>0</v>
      </c>
      <c r="I104" s="126">
        <f>G104+E104+C104</f>
        <v>0</v>
      </c>
      <c r="K104" s="125">
        <v>0</v>
      </c>
    </row>
    <row r="105" spans="2:13" ht="25.5" x14ac:dyDescent="0.2">
      <c r="B105" s="149" t="s">
        <v>28</v>
      </c>
      <c r="C105" s="125">
        <v>0</v>
      </c>
      <c r="D105" s="150"/>
      <c r="E105" s="125">
        <v>0</v>
      </c>
      <c r="F105" s="148"/>
      <c r="G105" s="125">
        <v>0</v>
      </c>
      <c r="I105" s="126">
        <f>G105+E105+C105</f>
        <v>0</v>
      </c>
      <c r="K105" s="125">
        <v>0</v>
      </c>
    </row>
    <row r="106" spans="2:13" ht="18" customHeight="1" thickBot="1" x14ac:dyDescent="0.25">
      <c r="B106" s="149" t="s">
        <v>61</v>
      </c>
      <c r="C106" s="125">
        <v>0</v>
      </c>
      <c r="D106" s="150"/>
      <c r="E106" s="125">
        <v>0</v>
      </c>
      <c r="F106" s="148"/>
      <c r="G106" s="125">
        <v>0</v>
      </c>
      <c r="I106" s="126">
        <f>G106+E106+C106</f>
        <v>0</v>
      </c>
      <c r="K106" s="125">
        <v>0</v>
      </c>
    </row>
    <row r="107" spans="2:13" ht="18" customHeight="1" thickTop="1" thickBot="1" x14ac:dyDescent="0.25">
      <c r="B107" s="88" t="s">
        <v>68</v>
      </c>
      <c r="C107" s="96">
        <f>SUM(C102:C106)</f>
        <v>0</v>
      </c>
      <c r="D107" s="151"/>
      <c r="E107" s="96">
        <f>SUM(E102:E106)</f>
        <v>0</v>
      </c>
      <c r="F107" s="148"/>
      <c r="G107" s="96">
        <f>SUM(G102:G106)</f>
        <v>0</v>
      </c>
      <c r="I107" s="96">
        <f>SUM(I102:I106)</f>
        <v>0</v>
      </c>
      <c r="K107" s="96">
        <f>SUM(K102:K106)</f>
        <v>0</v>
      </c>
      <c r="M107" s="139" t="s">
        <v>101</v>
      </c>
    </row>
    <row r="108" spans="2:13" ht="13.5" thickTop="1" x14ac:dyDescent="0.2">
      <c r="B108" s="152" t="s">
        <v>102</v>
      </c>
      <c r="C108" s="153" t="str">
        <f>IF(ROUND(C90,0)=ROUND(C107,0),"ok","agreement error")</f>
        <v>ok</v>
      </c>
      <c r="D108" s="148"/>
      <c r="E108" s="153" t="str">
        <f>IF(ROUND(E90,0)=ROUND(E107,0),"ok","agreement error")</f>
        <v>ok</v>
      </c>
      <c r="F108" s="148"/>
      <c r="G108" s="153" t="str">
        <f>IF(ROUND(G90,0)=ROUND(G107,0),"ok","agreement error")</f>
        <v>ok</v>
      </c>
      <c r="I108" s="153" t="str">
        <f>IF(ROUND(I90,0)=ROUND(I107,0),"ok","agreement error")</f>
        <v>ok</v>
      </c>
      <c r="K108" s="153" t="str">
        <f>IF(ROUND(K90,0)=ROUND(K107,0),"ok","agreement error")</f>
        <v>ok</v>
      </c>
    </row>
    <row r="109" spans="2:13" ht="18" customHeight="1" x14ac:dyDescent="0.2">
      <c r="B109" s="87" t="s">
        <v>62</v>
      </c>
      <c r="C109" s="11"/>
      <c r="D109" s="39"/>
      <c r="E109" s="11"/>
      <c r="F109" s="22"/>
      <c r="G109" s="11"/>
      <c r="I109" s="97"/>
      <c r="K109" s="11"/>
    </row>
    <row r="110" spans="2:13" ht="18" customHeight="1" x14ac:dyDescent="0.2">
      <c r="B110" s="149" t="s">
        <v>66</v>
      </c>
      <c r="C110" s="125">
        <v>0</v>
      </c>
      <c r="D110" s="150"/>
      <c r="E110" s="125">
        <v>0</v>
      </c>
      <c r="F110" s="148"/>
      <c r="G110" s="125">
        <v>0</v>
      </c>
      <c r="I110" s="126">
        <f>G110+E110+C110</f>
        <v>0</v>
      </c>
      <c r="K110" s="125">
        <v>0</v>
      </c>
    </row>
    <row r="111" spans="2:13" ht="25.5" x14ac:dyDescent="0.2">
      <c r="B111" s="149" t="s">
        <v>90</v>
      </c>
      <c r="C111" s="125">
        <v>0</v>
      </c>
      <c r="D111" s="150"/>
      <c r="E111" s="125">
        <v>0</v>
      </c>
      <c r="F111" s="148"/>
      <c r="G111" s="125">
        <v>0</v>
      </c>
      <c r="I111" s="126">
        <f>G111+E111+C111</f>
        <v>0</v>
      </c>
      <c r="K111" s="125">
        <v>0</v>
      </c>
    </row>
    <row r="112" spans="2:13" ht="18" customHeight="1" thickBot="1" x14ac:dyDescent="0.25">
      <c r="B112" s="149" t="s">
        <v>67</v>
      </c>
      <c r="C112" s="125">
        <v>0</v>
      </c>
      <c r="D112" s="150"/>
      <c r="E112" s="125">
        <v>0</v>
      </c>
      <c r="F112" s="148"/>
      <c r="G112" s="125">
        <v>0</v>
      </c>
      <c r="I112" s="126">
        <f>G112+E112+C112</f>
        <v>0</v>
      </c>
      <c r="K112" s="125">
        <v>0</v>
      </c>
    </row>
    <row r="113" spans="2:11" ht="18" customHeight="1" thickTop="1" thickBot="1" x14ac:dyDescent="0.25">
      <c r="B113" s="88" t="s">
        <v>7</v>
      </c>
      <c r="C113" s="96">
        <f>SUM(C110:C112)</f>
        <v>0</v>
      </c>
      <c r="D113" s="151"/>
      <c r="E113" s="96">
        <f>SUM(E110:E112)</f>
        <v>0</v>
      </c>
      <c r="F113" s="148"/>
      <c r="G113" s="96">
        <f>SUM(G110:G112)</f>
        <v>0</v>
      </c>
      <c r="I113" s="96">
        <f>SUM(I110:I112)</f>
        <v>0</v>
      </c>
      <c r="K113" s="96">
        <f>SUM(K110:K112)</f>
        <v>0</v>
      </c>
    </row>
    <row r="114" spans="2:11" ht="18" customHeight="1" thickTop="1" x14ac:dyDescent="0.2">
      <c r="B114" s="87" t="s">
        <v>69</v>
      </c>
      <c r="C114" s="11"/>
      <c r="D114" s="39"/>
      <c r="E114" s="11"/>
      <c r="F114" s="22"/>
      <c r="G114" s="11"/>
      <c r="I114" s="97"/>
      <c r="K114" s="11"/>
    </row>
    <row r="115" spans="2:11" ht="18" customHeight="1" x14ac:dyDescent="0.2">
      <c r="B115" s="149" t="s">
        <v>70</v>
      </c>
      <c r="C115" s="125">
        <v>0</v>
      </c>
      <c r="D115" s="150"/>
      <c r="E115" s="125">
        <v>0</v>
      </c>
      <c r="F115" s="148"/>
      <c r="G115" s="125">
        <v>0</v>
      </c>
      <c r="I115" s="126">
        <f>G115+E115+C115</f>
        <v>0</v>
      </c>
      <c r="K115" s="125">
        <v>0</v>
      </c>
    </row>
    <row r="116" spans="2:11" ht="18" customHeight="1" x14ac:dyDescent="0.2">
      <c r="B116" s="149" t="s">
        <v>71</v>
      </c>
      <c r="C116" s="125">
        <v>0</v>
      </c>
      <c r="D116" s="150"/>
      <c r="E116" s="125">
        <v>0</v>
      </c>
      <c r="F116" s="148"/>
      <c r="G116" s="125">
        <v>0</v>
      </c>
      <c r="I116" s="126">
        <f>G116+E116+C116</f>
        <v>0</v>
      </c>
      <c r="K116" s="125">
        <v>0</v>
      </c>
    </row>
    <row r="117" spans="2:11" ht="18" customHeight="1" thickBot="1" x14ac:dyDescent="0.25">
      <c r="B117" s="149" t="s">
        <v>72</v>
      </c>
      <c r="C117" s="125">
        <v>0</v>
      </c>
      <c r="D117" s="150"/>
      <c r="E117" s="125">
        <v>0</v>
      </c>
      <c r="F117" s="148"/>
      <c r="G117" s="125">
        <v>0</v>
      </c>
      <c r="I117" s="126">
        <f>G117+E117+C117</f>
        <v>0</v>
      </c>
      <c r="K117" s="125">
        <v>0</v>
      </c>
    </row>
    <row r="118" spans="2:11" ht="18" customHeight="1" thickTop="1" thickBot="1" x14ac:dyDescent="0.25">
      <c r="B118" s="88" t="s">
        <v>7</v>
      </c>
      <c r="C118" s="96">
        <f>SUM(C115:C117)</f>
        <v>0</v>
      </c>
      <c r="D118" s="151"/>
      <c r="E118" s="96">
        <f>SUM(E115:E117)</f>
        <v>0</v>
      </c>
      <c r="F118" s="148"/>
      <c r="G118" s="96">
        <f>SUM(G115:G117)</f>
        <v>0</v>
      </c>
      <c r="I118" s="96">
        <f>SUM(I115:I117)</f>
        <v>0</v>
      </c>
      <c r="K118" s="96">
        <f>SUM(K115:K117)</f>
        <v>0</v>
      </c>
    </row>
    <row r="119" spans="2:11" ht="18" customHeight="1" thickTop="1" x14ac:dyDescent="0.2">
      <c r="B119" s="87" t="s">
        <v>73</v>
      </c>
      <c r="C119" s="11"/>
      <c r="D119" s="39"/>
      <c r="E119" s="11"/>
      <c r="F119" s="22"/>
      <c r="G119" s="11"/>
      <c r="I119" s="97"/>
      <c r="K119" s="11"/>
    </row>
    <row r="120" spans="2:11" ht="18" customHeight="1" x14ac:dyDescent="0.2">
      <c r="B120" s="149" t="s">
        <v>74</v>
      </c>
      <c r="C120" s="125">
        <v>0</v>
      </c>
      <c r="D120" s="150"/>
      <c r="E120" s="125">
        <v>0</v>
      </c>
      <c r="F120" s="148"/>
      <c r="G120" s="125">
        <v>0</v>
      </c>
      <c r="I120" s="126">
        <f t="shared" ref="I120:I126" si="1">G120+E120+C120</f>
        <v>0</v>
      </c>
      <c r="K120" s="125">
        <v>0</v>
      </c>
    </row>
    <row r="121" spans="2:11" ht="18" customHeight="1" x14ac:dyDescent="0.2">
      <c r="B121" s="149" t="s">
        <v>75</v>
      </c>
      <c r="C121" s="125">
        <v>0</v>
      </c>
      <c r="D121" s="150"/>
      <c r="E121" s="125">
        <v>0</v>
      </c>
      <c r="F121" s="148"/>
      <c r="G121" s="125">
        <v>0</v>
      </c>
      <c r="I121" s="126">
        <f t="shared" si="1"/>
        <v>0</v>
      </c>
      <c r="K121" s="125">
        <v>0</v>
      </c>
    </row>
    <row r="122" spans="2:11" ht="18" customHeight="1" x14ac:dyDescent="0.2">
      <c r="B122" s="149" t="s">
        <v>76</v>
      </c>
      <c r="C122" s="125">
        <v>0</v>
      </c>
      <c r="D122" s="150"/>
      <c r="E122" s="125">
        <v>0</v>
      </c>
      <c r="F122" s="148"/>
      <c r="G122" s="125">
        <v>0</v>
      </c>
      <c r="I122" s="126">
        <f t="shared" si="1"/>
        <v>0</v>
      </c>
      <c r="K122" s="125">
        <v>0</v>
      </c>
    </row>
    <row r="123" spans="2:11" ht="18" customHeight="1" x14ac:dyDescent="0.2">
      <c r="B123" s="149" t="s">
        <v>77</v>
      </c>
      <c r="C123" s="125">
        <v>0</v>
      </c>
      <c r="D123" s="150"/>
      <c r="E123" s="125">
        <v>0</v>
      </c>
      <c r="F123" s="148"/>
      <c r="G123" s="125">
        <v>0</v>
      </c>
      <c r="I123" s="126">
        <f>G123+E123+C123</f>
        <v>0</v>
      </c>
      <c r="K123" s="125">
        <v>0</v>
      </c>
    </row>
    <row r="124" spans="2:11" ht="18" customHeight="1" x14ac:dyDescent="0.2">
      <c r="B124" s="149" t="s">
        <v>78</v>
      </c>
      <c r="C124" s="125">
        <v>0</v>
      </c>
      <c r="D124" s="150"/>
      <c r="E124" s="125">
        <v>0</v>
      </c>
      <c r="F124" s="148"/>
      <c r="G124" s="125">
        <v>0</v>
      </c>
      <c r="I124" s="126">
        <f>G124+E124+C124</f>
        <v>0</v>
      </c>
      <c r="K124" s="125">
        <v>0</v>
      </c>
    </row>
    <row r="125" spans="2:11" ht="18" customHeight="1" x14ac:dyDescent="0.2">
      <c r="B125" s="149" t="s">
        <v>79</v>
      </c>
      <c r="C125" s="125">
        <v>0</v>
      </c>
      <c r="D125" s="150"/>
      <c r="E125" s="125">
        <v>0</v>
      </c>
      <c r="F125" s="148"/>
      <c r="G125" s="125">
        <v>0</v>
      </c>
      <c r="I125" s="126">
        <f>G125+E125+C125</f>
        <v>0</v>
      </c>
      <c r="K125" s="125">
        <v>0</v>
      </c>
    </row>
    <row r="126" spans="2:11" ht="18" customHeight="1" thickBot="1" x14ac:dyDescent="0.25">
      <c r="B126" s="149" t="s">
        <v>80</v>
      </c>
      <c r="C126" s="125">
        <v>0</v>
      </c>
      <c r="D126" s="150"/>
      <c r="E126" s="125">
        <v>0</v>
      </c>
      <c r="F126" s="148"/>
      <c r="G126" s="125">
        <v>0</v>
      </c>
      <c r="I126" s="126">
        <f t="shared" si="1"/>
        <v>0</v>
      </c>
      <c r="K126" s="125">
        <v>0</v>
      </c>
    </row>
    <row r="127" spans="2:11" ht="18" customHeight="1" thickTop="1" thickBot="1" x14ac:dyDescent="0.25">
      <c r="B127" s="88" t="s">
        <v>7</v>
      </c>
      <c r="C127" s="96">
        <f>SUM(C120:C126)</f>
        <v>0</v>
      </c>
      <c r="D127" s="151"/>
      <c r="E127" s="96">
        <f>SUM(E120:E126)</f>
        <v>0</v>
      </c>
      <c r="F127" s="148"/>
      <c r="G127" s="96">
        <f>SUM(G120:G126)</f>
        <v>0</v>
      </c>
      <c r="I127" s="96">
        <f>SUM(I120:I126)</f>
        <v>0</v>
      </c>
      <c r="K127" s="96">
        <f>SUM(K120:K126)</f>
        <v>0</v>
      </c>
    </row>
    <row r="128" spans="2:11" ht="18" customHeight="1" thickTop="1" x14ac:dyDescent="0.2">
      <c r="B128" s="87" t="s">
        <v>81</v>
      </c>
      <c r="C128" s="11"/>
      <c r="D128" s="39"/>
      <c r="E128" s="11"/>
      <c r="F128" s="22"/>
      <c r="G128" s="11"/>
      <c r="I128" s="97"/>
      <c r="K128" s="11"/>
    </row>
    <row r="129" spans="2:11" ht="18" customHeight="1" x14ac:dyDescent="0.2">
      <c r="B129" s="149" t="s">
        <v>82</v>
      </c>
      <c r="C129" s="125">
        <v>0</v>
      </c>
      <c r="D129" s="150"/>
      <c r="E129" s="125">
        <v>0</v>
      </c>
      <c r="F129" s="148"/>
      <c r="G129" s="125">
        <v>0</v>
      </c>
      <c r="I129" s="126">
        <f>G129+E129+C129</f>
        <v>0</v>
      </c>
      <c r="K129" s="125">
        <v>0</v>
      </c>
    </row>
    <row r="130" spans="2:11" ht="18" customHeight="1" x14ac:dyDescent="0.2">
      <c r="B130" s="149" t="s">
        <v>83</v>
      </c>
      <c r="C130" s="125">
        <v>0</v>
      </c>
      <c r="D130" s="150"/>
      <c r="E130" s="125">
        <v>0</v>
      </c>
      <c r="F130" s="148"/>
      <c r="G130" s="125">
        <v>0</v>
      </c>
      <c r="I130" s="126">
        <f>G130+E130+C130</f>
        <v>0</v>
      </c>
      <c r="K130" s="125">
        <v>0</v>
      </c>
    </row>
    <row r="131" spans="2:11" ht="18" customHeight="1" x14ac:dyDescent="0.2">
      <c r="B131" s="149" t="s">
        <v>84</v>
      </c>
      <c r="C131" s="125">
        <v>0</v>
      </c>
      <c r="D131" s="150"/>
      <c r="E131" s="125">
        <v>0</v>
      </c>
      <c r="F131" s="148"/>
      <c r="G131" s="125">
        <v>0</v>
      </c>
      <c r="I131" s="126">
        <f>G131+E131+C131</f>
        <v>0</v>
      </c>
      <c r="K131" s="125">
        <v>0</v>
      </c>
    </row>
    <row r="132" spans="2:11" ht="18" customHeight="1" x14ac:dyDescent="0.2">
      <c r="B132" s="149" t="s">
        <v>85</v>
      </c>
      <c r="C132" s="125">
        <v>0</v>
      </c>
      <c r="D132" s="150"/>
      <c r="E132" s="125">
        <v>0</v>
      </c>
      <c r="F132" s="148"/>
      <c r="G132" s="125">
        <v>0</v>
      </c>
      <c r="I132" s="126">
        <f>G132+E132+C132</f>
        <v>0</v>
      </c>
      <c r="K132" s="125">
        <v>0</v>
      </c>
    </row>
    <row r="133" spans="2:11" ht="18" customHeight="1" thickBot="1" x14ac:dyDescent="0.25">
      <c r="B133" s="149" t="s">
        <v>86</v>
      </c>
      <c r="C133" s="125">
        <v>0</v>
      </c>
      <c r="D133" s="150"/>
      <c r="E133" s="125">
        <v>0</v>
      </c>
      <c r="F133" s="148"/>
      <c r="G133" s="125">
        <v>0</v>
      </c>
      <c r="I133" s="126">
        <f>G133+E133+C133</f>
        <v>0</v>
      </c>
      <c r="K133" s="125">
        <v>0</v>
      </c>
    </row>
    <row r="134" spans="2:11" ht="18" customHeight="1" thickTop="1" thickBot="1" x14ac:dyDescent="0.25">
      <c r="B134" s="88" t="s">
        <v>7</v>
      </c>
      <c r="C134" s="96">
        <f>SUM(C129:C133)</f>
        <v>0</v>
      </c>
      <c r="D134" s="151"/>
      <c r="E134" s="96">
        <f>SUM(E129:E133)</f>
        <v>0</v>
      </c>
      <c r="F134" s="148"/>
      <c r="G134" s="96">
        <f>SUM(G129:G133)</f>
        <v>0</v>
      </c>
      <c r="I134" s="96">
        <f>SUM(I129:I133)</f>
        <v>0</v>
      </c>
      <c r="K134" s="96">
        <f>SUM(K129:K133)</f>
        <v>0</v>
      </c>
    </row>
    <row r="135" spans="2:11" ht="12" customHeight="1" thickTop="1" thickBot="1" x14ac:dyDescent="0.25">
      <c r="B135" s="30"/>
      <c r="C135" s="58"/>
      <c r="D135" s="22"/>
      <c r="E135" s="22"/>
      <c r="F135" s="22"/>
      <c r="G135" s="22"/>
      <c r="H135" s="22"/>
      <c r="I135" s="22"/>
      <c r="J135" s="22"/>
    </row>
    <row r="136" spans="2:11" ht="18" customHeight="1" thickTop="1" thickBot="1" x14ac:dyDescent="0.25">
      <c r="B136" s="154" t="s">
        <v>103</v>
      </c>
      <c r="C136" s="96">
        <f>SUM(C107,C113,C118,C127,C134)</f>
        <v>0</v>
      </c>
      <c r="D136" s="22"/>
      <c r="E136" s="96">
        <f>SUM(E107,E113,E118,E127,E134)</f>
        <v>0</v>
      </c>
      <c r="F136" s="22"/>
      <c r="G136" s="96">
        <f>SUM(G107,G113,G118,G127,G134)</f>
        <v>0</v>
      </c>
      <c r="H136" s="22"/>
      <c r="I136" s="96">
        <f>SUM(I107,I113,I118,I127,I134)</f>
        <v>0</v>
      </c>
      <c r="J136" s="22"/>
      <c r="K136" s="96">
        <f>SUM(K107,K113,K118,K127,K134)</f>
        <v>0</v>
      </c>
    </row>
    <row r="137" spans="2:11" ht="22.5" customHeight="1" thickTop="1" x14ac:dyDescent="0.2">
      <c r="B137" s="89"/>
      <c r="C137" s="58"/>
      <c r="D137" s="22"/>
      <c r="E137" s="22"/>
      <c r="F137" s="22"/>
      <c r="G137" s="22"/>
      <c r="H137" s="22"/>
      <c r="I137" s="22"/>
      <c r="J137" s="22"/>
    </row>
    <row r="138" spans="2:11" ht="31.5" customHeight="1" x14ac:dyDescent="0.2">
      <c r="B138" s="177" t="s">
        <v>113</v>
      </c>
      <c r="C138" s="172"/>
      <c r="D138" s="172"/>
      <c r="E138" s="172"/>
      <c r="F138" s="172"/>
      <c r="G138" s="172"/>
      <c r="H138" s="172"/>
      <c r="I138" s="172"/>
      <c r="J138" s="172"/>
      <c r="K138" s="172"/>
    </row>
    <row r="139" spans="2:11" ht="14.25" x14ac:dyDescent="0.2">
      <c r="B139" s="65"/>
      <c r="C139" s="159" t="s">
        <v>9</v>
      </c>
      <c r="D139" s="159"/>
      <c r="E139" s="159"/>
      <c r="F139" s="69"/>
      <c r="G139" s="158" t="s">
        <v>10</v>
      </c>
      <c r="H139" s="158"/>
      <c r="I139" s="158"/>
      <c r="J139" s="70"/>
      <c r="K139" s="91"/>
    </row>
    <row r="140" spans="2:11" ht="25.5" customHeight="1" x14ac:dyDescent="0.2">
      <c r="B140" s="66"/>
      <c r="C140" s="160"/>
      <c r="D140" s="161"/>
      <c r="E140" s="162"/>
      <c r="F140" s="67"/>
      <c r="G140" s="163" t="s">
        <v>87</v>
      </c>
      <c r="H140" s="164"/>
      <c r="I140" s="164"/>
      <c r="J140" s="165"/>
      <c r="K140" s="166"/>
    </row>
    <row r="141" spans="2:11" ht="24" customHeight="1" x14ac:dyDescent="0.2">
      <c r="B141" s="66"/>
      <c r="C141" s="155"/>
      <c r="D141" s="156"/>
      <c r="E141" s="157"/>
      <c r="F141" s="68"/>
      <c r="G141" s="167" t="s">
        <v>88</v>
      </c>
      <c r="H141" s="168"/>
      <c r="I141" s="168"/>
      <c r="J141" s="169"/>
      <c r="K141" s="170"/>
    </row>
  </sheetData>
  <mergeCells count="18">
    <mergeCell ref="M4:V5"/>
    <mergeCell ref="B92:K92"/>
    <mergeCell ref="B93:K93"/>
    <mergeCell ref="I55:J55"/>
    <mergeCell ref="B138:K138"/>
    <mergeCell ref="C52:I52"/>
    <mergeCell ref="C98:I98"/>
    <mergeCell ref="B1:K1"/>
    <mergeCell ref="B2:K2"/>
    <mergeCell ref="B46:K46"/>
    <mergeCell ref="B47:K47"/>
    <mergeCell ref="C7:I7"/>
    <mergeCell ref="C141:E141"/>
    <mergeCell ref="G139:I139"/>
    <mergeCell ref="C139:E139"/>
    <mergeCell ref="C140:E140"/>
    <mergeCell ref="G140:K140"/>
    <mergeCell ref="G141:K141"/>
  </mergeCells>
  <phoneticPr fontId="0" type="noConversion"/>
  <printOptions horizontalCentered="1"/>
  <pageMargins left="0.75" right="0.75" top="0.5" bottom="0.5" header="0.47244094488188998" footer="0.196850393700787"/>
  <pageSetup scale="74" fitToHeight="3" orientation="portrait" horizontalDpi="4294967294" r:id="rId1"/>
  <headerFooter alignWithMargins="0">
    <oddFooter>&amp;R&amp;P of &amp;N</oddFooter>
  </headerFooter>
  <rowBreaks count="2" manualBreakCount="2">
    <brk id="45" min="1" max="10" man="1"/>
    <brk id="91"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Receipts and Payments</vt:lpstr>
      <vt:lpstr>'Receipts and Payments'!Print_Area</vt:lpstr>
    </vt:vector>
  </TitlesOfParts>
  <Company>Charity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CC16a</dc:title>
  <dc:creator>kashford</dc:creator>
  <cp:lastModifiedBy>Trevor DeT. A. Jones</cp:lastModifiedBy>
  <cp:lastPrinted>2022-09-24T17:14:49Z</cp:lastPrinted>
  <dcterms:created xsi:type="dcterms:W3CDTF">2005-06-24T06:24:46Z</dcterms:created>
  <dcterms:modified xsi:type="dcterms:W3CDTF">2022-09-26T07:40:53Z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2005-10-07T15:38:05Z</vt:filetime>
  </property>
  <property fmtid="{D5CDD505-2E9C-101B-9397-08002B2CF9AE}" pid="4" name="Objective-Id">
    <vt:lpwstr>A131235</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2006-03-27T14:31:10Z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Receipts and Payments Pack:</vt:lpwstr>
  </property>
  <property fmtid="{D5CDD505-2E9C-101B-9397-08002B2CF9AE}" pid="11" name="Objective-Parent">
    <vt:lpwstr>Pro Forma Receipts and Payments Pack</vt:lpwstr>
  </property>
  <property fmtid="{D5CDD505-2E9C-101B-9397-08002B2CF9AE}" pid="12" name="Objective-State">
    <vt:lpwstr>Being Edited</vt:lpwstr>
  </property>
  <property fmtid="{D5CDD505-2E9C-101B-9397-08002B2CF9AE}" pid="13" name="Objective-Title">
    <vt:lpwstr>CC16a R&amp;P accounts final spreadsheet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qA335092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Fileplan ID [system]">
    <vt:lpwstr>fA0;fA33;fA735;fA2017832;fA748;fA2114;qA335092;fA2034378;A131235</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ies>
</file>